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 tabRatio="70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5" r:id="rId5"/>
    <sheet name="II C y 1_" sheetId="6" r:id="rId6"/>
    <sheet name="MOV PERSONAL CT" sheetId="7" r:id="rId7"/>
    <sheet name="II D) 4 A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Elige_el_Periodo…">Listas!$B$11:$B$15</definedName>
    <definedName name="OLE_LINK1" localSheetId="5">'II C y 1_'!#REF!</definedName>
    <definedName name="_xlnm.Print_Titles" localSheetId="4">'II B) Y 1'!$1:$13</definedName>
    <definedName name="_xlnm.Print_Titles" localSheetId="5">'II C y 1_'!$1:$11</definedName>
    <definedName name="_xlnm.Print_Titles" localSheetId="12">'II D) 7 3'!$1:$11</definedName>
  </definedNames>
  <calcPr calcId="152511"/>
</workbook>
</file>

<file path=xl/calcChain.xml><?xml version="1.0" encoding="utf-8"?>
<calcChain xmlns="http://schemas.openxmlformats.org/spreadsheetml/2006/main">
  <c r="R26" i="1" l="1"/>
  <c r="H32" i="1" l="1"/>
  <c r="L32" i="1" s="1"/>
  <c r="N32" i="1" s="1"/>
  <c r="H31" i="1"/>
  <c r="L31" i="1" s="1"/>
  <c r="N31" i="1" s="1"/>
  <c r="H30" i="1"/>
  <c r="L30" i="1" s="1"/>
  <c r="H29" i="1"/>
  <c r="L29" i="1" s="1"/>
  <c r="H28" i="1"/>
  <c r="L28" i="1" s="1"/>
  <c r="N28" i="1" s="1"/>
  <c r="H27" i="1"/>
  <c r="L27" i="1" s="1"/>
  <c r="N27" i="1" s="1"/>
  <c r="H26" i="1"/>
  <c r="H25" i="1"/>
  <c r="L25" i="1" s="1"/>
  <c r="H24" i="1"/>
  <c r="L24" i="1" s="1"/>
  <c r="M33" i="13"/>
  <c r="S32" i="12"/>
  <c r="O32" i="12"/>
  <c r="M199" i="11"/>
  <c r="U342" i="6"/>
  <c r="P28" i="1" s="1"/>
  <c r="Y343" i="5"/>
  <c r="P27" i="1" s="1"/>
  <c r="L202" i="11" l="1"/>
  <c r="P32" i="1"/>
  <c r="P19" i="10"/>
  <c r="P31" i="1" s="1"/>
  <c r="T9" i="18" l="1"/>
  <c r="B9" i="18"/>
  <c r="R8" i="17"/>
  <c r="B8" i="17"/>
  <c r="S8" i="16"/>
  <c r="B8" i="16"/>
  <c r="H8" i="15"/>
  <c r="B8" i="15"/>
  <c r="K8" i="14"/>
  <c r="B8" i="14"/>
  <c r="R8" i="13"/>
  <c r="B8" i="13"/>
  <c r="S8" i="12"/>
  <c r="B8" i="12"/>
  <c r="M8" i="11"/>
  <c r="B8" i="11"/>
  <c r="R9" i="10"/>
  <c r="B9" i="10"/>
  <c r="P8" i="9"/>
  <c r="B8" i="9"/>
  <c r="B8" i="7"/>
  <c r="U7" i="6"/>
  <c r="B7" i="6"/>
  <c r="W8" i="5"/>
  <c r="B8" i="5"/>
  <c r="R8" i="4"/>
  <c r="B8" i="4"/>
  <c r="U8" i="3"/>
  <c r="B8" i="3"/>
  <c r="B33" i="19"/>
  <c r="B27" i="19"/>
  <c r="B24" i="19"/>
  <c r="B35" i="18"/>
  <c r="B29" i="18"/>
  <c r="B26" i="18"/>
  <c r="B32" i="17"/>
  <c r="B26" i="17"/>
  <c r="B23" i="17"/>
  <c r="B34" i="16"/>
  <c r="B28" i="16"/>
  <c r="B25" i="16"/>
  <c r="B35" i="15"/>
  <c r="B29" i="15"/>
  <c r="B26" i="15"/>
  <c r="B213" i="14"/>
  <c r="B207" i="14"/>
  <c r="B204" i="14"/>
  <c r="B48" i="13"/>
  <c r="B42" i="13"/>
  <c r="B39" i="13"/>
  <c r="B47" i="12"/>
  <c r="B41" i="12"/>
  <c r="B38" i="12"/>
  <c r="B216" i="11"/>
  <c r="B210" i="11"/>
  <c r="B207" i="11"/>
  <c r="B36" i="10"/>
  <c r="B30" i="10"/>
  <c r="B27" i="10"/>
  <c r="B37" i="9"/>
  <c r="B31" i="9"/>
  <c r="B28" i="9"/>
  <c r="B37" i="7"/>
  <c r="B31" i="7"/>
  <c r="B28" i="7"/>
  <c r="B353" i="6"/>
  <c r="B348" i="6"/>
  <c r="B346" i="6"/>
  <c r="B360" i="5"/>
  <c r="B354" i="5"/>
  <c r="B351" i="5"/>
  <c r="B45" i="4"/>
  <c r="B39" i="4"/>
  <c r="B36" i="4"/>
  <c r="B37" i="3"/>
  <c r="B31" i="3"/>
  <c r="B28" i="3"/>
  <c r="B39" i="2"/>
  <c r="B33" i="2"/>
  <c r="B30" i="2"/>
  <c r="P20" i="3" l="1"/>
  <c r="P25" i="1" s="1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<sst xmlns="http://schemas.openxmlformats.org/spreadsheetml/2006/main" count="7796" uniqueCount="1955">
  <si>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</si>
  <si>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</si>
  <si>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</si>
  <si>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</si>
  <si>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</si>
  <si>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</si>
  <si>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</si>
  <si>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</si>
  <si>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</si>
  <si>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</si>
  <si>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</si>
  <si>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</si>
  <si>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</si>
  <si>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</si>
  <si>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</si>
  <si>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</si>
  <si>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</si>
  <si>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</si>
  <si>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</si>
  <si>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</si>
  <si>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</si>
  <si>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</si>
  <si>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II D) 4</t>
  </si>
  <si>
    <t>Trabajadores Jubilados en el Periodo</t>
  </si>
  <si>
    <t>II D) 4 A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</si>
  <si>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</si>
  <si>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</si>
  <si>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</si>
  <si>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</si>
  <si>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</si>
  <si>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</si>
  <si>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</si>
  <si>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</si>
  <si>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</si>
  <si>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</si>
  <si>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</si>
  <si>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</si>
  <si>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</si>
  <si>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</si>
  <si>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</si>
  <si>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</si>
  <si>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</si>
  <si>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</si>
  <si>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</si>
  <si>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</si>
  <si>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</si>
  <si>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</si>
  <si>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</si>
  <si>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</si>
  <si>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</si>
  <si>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</si>
  <si>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</si>
  <si>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</si>
  <si>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</si>
  <si>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</si>
  <si>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</si>
  <si>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</si>
  <si>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</si>
  <si>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</si>
  <si>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</si>
  <si>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</si>
  <si>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</si>
  <si>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</si>
  <si>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</si>
  <si>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</si>
  <si>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</si>
  <si>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</si>
  <si>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</si>
  <si>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</si>
  <si>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</si>
  <si>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</si>
  <si>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</si>
  <si>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</si>
  <si>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</si>
  <si>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</si>
  <si>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</si>
  <si>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</si>
  <si>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</si>
  <si>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</si>
  <si>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</si>
  <si>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</si>
  <si>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</si>
  <si>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</si>
  <si>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</si>
  <si>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</si>
  <si>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</si>
  <si>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</si>
  <si>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</si>
  <si>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</si>
  <si>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</si>
  <si>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</si>
  <si>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</si>
  <si>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</si>
  <si>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</si>
  <si>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</si>
  <si>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</si>
  <si>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</si>
  <si>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</si>
  <si>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</si>
  <si>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</si>
  <si>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</si>
  <si>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</si>
  <si>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</si>
  <si>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</si>
  <si>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</si>
  <si>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</si>
  <si>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</si>
  <si>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</si>
  <si>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</si>
  <si>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</si>
  <si>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</si>
  <si>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</si>
  <si>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</si>
  <si>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</si>
  <si>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</si>
  <si>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</si>
  <si>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</si>
  <si>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</si>
  <si>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</si>
  <si>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</si>
  <si>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</si>
  <si>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</si>
  <si>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</si>
  <si>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</si>
  <si>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</si>
  <si>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</si>
  <si>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</si>
  <si>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</si>
  <si>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</si>
  <si>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</si>
  <si>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</si>
  <si>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</si>
  <si>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</si>
  <si>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</si>
  <si>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</si>
  <si>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</si>
  <si>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</si>
  <si>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</si>
  <si>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</si>
  <si>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</si>
  <si>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</si>
  <si>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</si>
  <si>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</si>
  <si>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</si>
  <si>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</si>
  <si>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</si>
  <si>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</si>
  <si>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</si>
  <si>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</si>
  <si>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</si>
  <si>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</si>
  <si>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</si>
  <si>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</si>
  <si>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</si>
  <si>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</si>
  <si>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</si>
  <si>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</si>
  <si>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</si>
  <si>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</si>
  <si>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</si>
  <si>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</si>
  <si>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</si>
  <si>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</si>
  <si>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</si>
  <si>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</si>
  <si>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</si>
  <si>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</si>
  <si>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</si>
  <si>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</si>
  <si>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</si>
  <si>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</si>
  <si>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</si>
  <si>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</si>
  <si>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</si>
  <si>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</si>
  <si>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</si>
  <si>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</si>
  <si>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</si>
  <si>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</si>
  <si>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</si>
  <si>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</si>
  <si>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Entidad Federativa: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</si>
  <si>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</si>
  <si>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</si>
  <si>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</si>
  <si>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</si>
  <si>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</si>
  <si>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</si>
  <si>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</si>
  <si>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</si>
  <si>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</si>
  <si>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</si>
  <si>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</si>
  <si>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</si>
  <si>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</si>
  <si>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</si>
  <si>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</si>
  <si>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</si>
  <si>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</si>
  <si>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</si>
  <si>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</si>
  <si>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</si>
  <si>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</si>
  <si>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</si>
  <si>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</si>
  <si>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</si>
  <si>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</si>
  <si>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</si>
  <si>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</si>
  <si>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</si>
  <si>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</si>
  <si>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</si>
  <si>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</si>
  <si>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</si>
  <si>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</si>
  <si>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</si>
  <si>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</si>
  <si>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</si>
  <si>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</si>
  <si>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</si>
  <si>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</si>
  <si>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</si>
  <si>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</si>
  <si>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</si>
  <si>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</si>
  <si>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</si>
  <si>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</si>
  <si>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</si>
  <si>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</si>
  <si>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</si>
  <si>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</si>
  <si>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</si>
  <si>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</si>
  <si>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</si>
  <si>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</si>
  <si>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</si>
  <si>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</si>
  <si>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</si>
  <si>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</si>
  <si>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</si>
  <si>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</si>
  <si>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</si>
  <si>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</si>
  <si>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</si>
  <si>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</si>
  <si>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</si>
  <si>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</si>
  <si>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</si>
  <si>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</si>
  <si>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</si>
  <si>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</si>
  <si>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</si>
  <si>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</si>
  <si>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</si>
  <si>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</si>
  <si>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</si>
  <si>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</si>
  <si>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</si>
  <si>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</si>
  <si>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</si>
  <si>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</si>
  <si>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</si>
  <si>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</si>
  <si>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</si>
  <si>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</si>
  <si>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</si>
  <si>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</si>
  <si>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</si>
  <si>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</si>
  <si>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</si>
  <si>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</si>
  <si>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</si>
  <si>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</si>
  <si>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</si>
  <si>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</si>
  <si>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</si>
  <si>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</si>
  <si>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</si>
  <si>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</si>
  <si>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</si>
  <si>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</si>
  <si>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</si>
  <si>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</si>
  <si>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</si>
  <si>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</si>
  <si>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</si>
  <si>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</si>
  <si>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</si>
  <si>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</si>
  <si>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</si>
  <si>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</si>
  <si>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</si>
  <si>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</si>
  <si>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</si>
  <si>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</si>
  <si>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</si>
  <si>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</si>
  <si>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</si>
  <si>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</si>
  <si>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</si>
  <si>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</si>
  <si>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</si>
  <si>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</si>
  <si>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</si>
  <si>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</si>
  <si>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</si>
  <si>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</si>
  <si>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</si>
  <si>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</si>
  <si>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</si>
  <si>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</si>
  <si>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</si>
  <si>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</si>
  <si>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</si>
  <si>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</si>
  <si>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</si>
  <si>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</si>
  <si>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</si>
  <si>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</si>
  <si>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</si>
  <si>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</si>
  <si>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</si>
  <si>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</si>
  <si>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</si>
  <si>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</si>
  <si>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</si>
  <si>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</si>
  <si>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</si>
  <si>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</si>
  <si>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</si>
  <si>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</si>
  <si>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</si>
  <si>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</si>
  <si>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C.P. ESMERALDA HERNANDEZ ESCOGIDO</t>
  </si>
  <si>
    <t>SUBJEFE DE NOMINA FEDERAL</t>
  </si>
  <si>
    <t>GUANAJUATO</t>
  </si>
  <si>
    <t>MEVG630915G81</t>
  </si>
  <si>
    <t>CACP630616HG8</t>
  </si>
  <si>
    <t>GOAS751103PH7</t>
  </si>
  <si>
    <t>LOCJ8109121HA</t>
  </si>
  <si>
    <t>RALE870501NL5</t>
  </si>
  <si>
    <t>GUMJ870317R44</t>
  </si>
  <si>
    <t>AIMM891226K29</t>
  </si>
  <si>
    <t>CADI801221FT5</t>
  </si>
  <si>
    <t>MEVG630915MGTRRD08</t>
  </si>
  <si>
    <t>CACP630616MGTLHT16</t>
  </si>
  <si>
    <t>GOAS751103MGTNRL01</t>
  </si>
  <si>
    <t>LOCJ810912HDFPRN00</t>
  </si>
  <si>
    <t>RALE870501MGTMYL02</t>
  </si>
  <si>
    <t>GUMJ870317HGTRRN00</t>
  </si>
  <si>
    <t>AIMM891226MMCMXR03</t>
  </si>
  <si>
    <t>CADI801221HGTRSS00</t>
  </si>
  <si>
    <t>GONZALEZ ARANDA SILVIA SANTOS</t>
  </si>
  <si>
    <t>LOPEZ CRUZ JUAN CARLOS</t>
  </si>
  <si>
    <t>RAMOS LOYOLA MARIA ELENA</t>
  </si>
  <si>
    <t>GUERRERO MARTINEZ JONAS</t>
  </si>
  <si>
    <t>AMBRIZ MUÑOZ MARIANA</t>
  </si>
  <si>
    <t>CARDENAS DIOSDADO ISRAEL</t>
  </si>
  <si>
    <t>11EBS0027E</t>
  </si>
  <si>
    <t>SIN GOCE DE SUELDO</t>
  </si>
  <si>
    <t>PRORROGA  DE LICENCIA</t>
  </si>
  <si>
    <t>T03820</t>
  </si>
  <si>
    <t>A01807</t>
  </si>
  <si>
    <t>T03803</t>
  </si>
  <si>
    <t>T03810</t>
  </si>
  <si>
    <t>83101173A01807070</t>
  </si>
  <si>
    <t>83101173T03820063</t>
  </si>
  <si>
    <t>83101173T038200206</t>
  </si>
  <si>
    <t>83101173T038030133</t>
  </si>
  <si>
    <t>83101173T038100309</t>
  </si>
  <si>
    <t>REPC540808QI9</t>
  </si>
  <si>
    <t>SACA4609287F8</t>
  </si>
  <si>
    <t>VILR670220CZ3</t>
  </si>
  <si>
    <t>RIRJ650926ED3</t>
  </si>
  <si>
    <t>ROVR580704ND4</t>
  </si>
  <si>
    <t>MAGE550714NZ1</t>
  </si>
  <si>
    <t>BAVG670930HU0</t>
  </si>
  <si>
    <t>PAGT5911092P8</t>
  </si>
  <si>
    <t>HESF670102636</t>
  </si>
  <si>
    <t>GOGR650725KF1</t>
  </si>
  <si>
    <t>AILP690120TW9</t>
  </si>
  <si>
    <t>CAVJ620328P75</t>
  </si>
  <si>
    <t>COPG660114BC1</t>
  </si>
  <si>
    <t>GOND6504247RA</t>
  </si>
  <si>
    <t>HECR621219RI5</t>
  </si>
  <si>
    <t>BARA6501175H5</t>
  </si>
  <si>
    <t>GOGL670809V8A</t>
  </si>
  <si>
    <t>RAOM680518SX1</t>
  </si>
  <si>
    <t>OOPM650124AG1</t>
  </si>
  <si>
    <t>MEGG6409203P0</t>
  </si>
  <si>
    <t>FOQP690616QU0</t>
  </si>
  <si>
    <t>VARA71012288A</t>
  </si>
  <si>
    <t>CAJU6804082V6</t>
  </si>
  <si>
    <t>PACL700401SI9</t>
  </si>
  <si>
    <t>GUMA6701215Q1</t>
  </si>
  <si>
    <t>GOMI721001DE2</t>
  </si>
  <si>
    <t>VAPR690730J94</t>
  </si>
  <si>
    <t>VINF7009219V8</t>
  </si>
  <si>
    <t>MAGM6404092N1</t>
  </si>
  <si>
    <t>GOGA680110DL7</t>
  </si>
  <si>
    <t>AUGA6812277W5</t>
  </si>
  <si>
    <t>MAAL680513MP3</t>
  </si>
  <si>
    <t>FEET711003EB8</t>
  </si>
  <si>
    <t>COMM660914G87</t>
  </si>
  <si>
    <t>PACP681127IL7</t>
  </si>
  <si>
    <t>PECA660503AR0</t>
  </si>
  <si>
    <t>CACF6710055H4</t>
  </si>
  <si>
    <t>HEPC690801P80</t>
  </si>
  <si>
    <t>HEAE670513TV7</t>
  </si>
  <si>
    <t>EIRJ6812089I5</t>
  </si>
  <si>
    <t>RAMD681211IP3</t>
  </si>
  <si>
    <t>BIRL710430QF2</t>
  </si>
  <si>
    <t>HERG571023MS0</t>
  </si>
  <si>
    <t>HECG7209202C4</t>
  </si>
  <si>
    <t>BACA640430UIA</t>
  </si>
  <si>
    <t>GUOA740914U2A</t>
  </si>
  <si>
    <t>FAHI7401088Z2</t>
  </si>
  <si>
    <t>GUMC6804029G4</t>
  </si>
  <si>
    <t>MENC680926QE2</t>
  </si>
  <si>
    <t>GAMJ711118AJ8</t>
  </si>
  <si>
    <t>NEAC740715LD9</t>
  </si>
  <si>
    <t>YEPV780203IU0</t>
  </si>
  <si>
    <t>CAVS681207JX2</t>
  </si>
  <si>
    <t>NAHL730801RV8</t>
  </si>
  <si>
    <t>AERS660208UT4</t>
  </si>
  <si>
    <t>TONL701209CT8</t>
  </si>
  <si>
    <t>GURR6007275B3</t>
  </si>
  <si>
    <t>CAVA651011TB7</t>
  </si>
  <si>
    <t>ROSJ600516BL3</t>
  </si>
  <si>
    <t>PAQF701109SJ2</t>
  </si>
  <si>
    <t>EASG700512IU9</t>
  </si>
  <si>
    <t>VARA570811AR0</t>
  </si>
  <si>
    <t>BEMS700226KJ6</t>
  </si>
  <si>
    <t>MOGC720409SJ9</t>
  </si>
  <si>
    <t>COOM721217SVA</t>
  </si>
  <si>
    <t>RICR7705149U3</t>
  </si>
  <si>
    <t>CAGR690302HRA</t>
  </si>
  <si>
    <t>HECS730303TG6</t>
  </si>
  <si>
    <t>JUAA750702KJ9</t>
  </si>
  <si>
    <t>GOSL721116725</t>
  </si>
  <si>
    <t>MUHD640208LB9</t>
  </si>
  <si>
    <t>MAAC750527A26</t>
  </si>
  <si>
    <t>MISR800307LH4</t>
  </si>
  <si>
    <t>QULC671003EH8</t>
  </si>
  <si>
    <t>RIRS751216TU4</t>
  </si>
  <si>
    <t>ROPP680417AU8</t>
  </si>
  <si>
    <t>NAMS5306098W6</t>
  </si>
  <si>
    <t>ZAMH6907077M4</t>
  </si>
  <si>
    <t>SOSM750119S26</t>
  </si>
  <si>
    <t>LOLA751009LC7</t>
  </si>
  <si>
    <t>MELR640522PX9</t>
  </si>
  <si>
    <t>CAGR650930FB6</t>
  </si>
  <si>
    <t>VIRM731126CL3</t>
  </si>
  <si>
    <t>MAGE751103B16</t>
  </si>
  <si>
    <t>FONO7308067J5</t>
  </si>
  <si>
    <t>AELM6906275A6</t>
  </si>
  <si>
    <t>METC6212134V3</t>
  </si>
  <si>
    <t>GOMM610218KG4</t>
  </si>
  <si>
    <t>GARM751031J11</t>
  </si>
  <si>
    <t>RACR700730AH9</t>
  </si>
  <si>
    <t>GAML720417UE8</t>
  </si>
  <si>
    <t>HEMM781102T78</t>
  </si>
  <si>
    <t>HECA7404077F6</t>
  </si>
  <si>
    <t>RAJC810331LAA</t>
  </si>
  <si>
    <t>RARC7011229A3</t>
  </si>
  <si>
    <t>AUTC7502082I3</t>
  </si>
  <si>
    <t>FOMO6906162N2</t>
  </si>
  <si>
    <t>DOVL720318BXA</t>
  </si>
  <si>
    <t>BEBJ7508072M7</t>
  </si>
  <si>
    <t>TOSH760727J54</t>
  </si>
  <si>
    <t>RARC7301176A2</t>
  </si>
  <si>
    <t>GUHA770213FQ8</t>
  </si>
  <si>
    <t>RAAG660220BC0</t>
  </si>
  <si>
    <t>AAGH700108U53</t>
  </si>
  <si>
    <t>COOS660919CRA</t>
  </si>
  <si>
    <t>ROSR7704116C6</t>
  </si>
  <si>
    <t>CATE6508044X6</t>
  </si>
  <si>
    <t>CARJ550620A19</t>
  </si>
  <si>
    <t>ROLA760606566</t>
  </si>
  <si>
    <t>ZAGB700228KX3</t>
  </si>
  <si>
    <t>VARL750211VB2</t>
  </si>
  <si>
    <t>ROJJ671130GY1</t>
  </si>
  <si>
    <t>COCB750608U65</t>
  </si>
  <si>
    <t>CARA730215VE3</t>
  </si>
  <si>
    <t>SAMM750910419</t>
  </si>
  <si>
    <t>VEPE671201NI6</t>
  </si>
  <si>
    <t>RORC700828A28</t>
  </si>
  <si>
    <t>VIGO710314HSA</t>
  </si>
  <si>
    <t>DOVR6304095Y7</t>
  </si>
  <si>
    <t>LERM7308264B5</t>
  </si>
  <si>
    <t>PEDM7406101Q5</t>
  </si>
  <si>
    <t>NEGM641224M74</t>
  </si>
  <si>
    <t>SACM760716KV0</t>
  </si>
  <si>
    <t>TEMY831012PC7</t>
  </si>
  <si>
    <t>PELL620125LZ0</t>
  </si>
  <si>
    <t>COPC760616J13</t>
  </si>
  <si>
    <t>AEPB811216AUA</t>
  </si>
  <si>
    <t>GOPS8011178I3</t>
  </si>
  <si>
    <t>REGJ781111QG6</t>
  </si>
  <si>
    <t>FOMJ7811187W8</t>
  </si>
  <si>
    <t>TOMG850829D80</t>
  </si>
  <si>
    <t>ROBC900904U49</t>
  </si>
  <si>
    <t>SEER810904RN6</t>
  </si>
  <si>
    <t>HERA790725FQ8</t>
  </si>
  <si>
    <t>ZAGJ830623IG5</t>
  </si>
  <si>
    <t>RAML6801057F2</t>
  </si>
  <si>
    <t>MOSR650129V62</t>
  </si>
  <si>
    <t>AEAJ851118LC0</t>
  </si>
  <si>
    <t>OEMJ730208CX6</t>
  </si>
  <si>
    <t>MALA730704I26</t>
  </si>
  <si>
    <t>VALF830903IU4</t>
  </si>
  <si>
    <t>GURV740105E98</t>
  </si>
  <si>
    <t>UORV800303CD1</t>
  </si>
  <si>
    <t>OEGL8003134Z8</t>
  </si>
  <si>
    <t>LAMZ780504N49</t>
  </si>
  <si>
    <t>MOCK900306NE6</t>
  </si>
  <si>
    <t>GACC7402201D0</t>
  </si>
  <si>
    <t>GORE840602N47</t>
  </si>
  <si>
    <t>CAPJ840105CE0</t>
  </si>
  <si>
    <t>SAME750520NR8</t>
  </si>
  <si>
    <t>LAOJ8212131K9</t>
  </si>
  <si>
    <t>LOLB681130LWA</t>
  </si>
  <si>
    <t>CUPS720728BN7</t>
  </si>
  <si>
    <t>COBA780319BUA</t>
  </si>
  <si>
    <t>GALA740123JB8</t>
  </si>
  <si>
    <t>FOQL7110275I8</t>
  </si>
  <si>
    <t>MAAC750325Q52</t>
  </si>
  <si>
    <t>PECC830605V49</t>
  </si>
  <si>
    <t>LUMR751129U75</t>
  </si>
  <si>
    <t>HEDM871214861</t>
  </si>
  <si>
    <t>CAGY820417182</t>
  </si>
  <si>
    <t>ROPE881009G46</t>
  </si>
  <si>
    <t>HOHL860601124</t>
  </si>
  <si>
    <t>POLH650106FW2</t>
  </si>
  <si>
    <t>LUGL7801215UA</t>
  </si>
  <si>
    <t>LISA7512109V7</t>
  </si>
  <si>
    <t>HERG640304LK9</t>
  </si>
  <si>
    <t>MABM7603207B6</t>
  </si>
  <si>
    <t>COIM780815PDA</t>
  </si>
  <si>
    <t>QUCL890311NE9</t>
  </si>
  <si>
    <t>JUEC8408019SA</t>
  </si>
  <si>
    <t>AAGB8305061P7</t>
  </si>
  <si>
    <t>HECG7108185E0</t>
  </si>
  <si>
    <t>GUMM920308B42</t>
  </si>
  <si>
    <t>IAJM900213S93</t>
  </si>
  <si>
    <t>EICS8311094H1</t>
  </si>
  <si>
    <t>CAOC8910102C1</t>
  </si>
  <si>
    <t>SOBF761123PU9</t>
  </si>
  <si>
    <t>HELM710411QS6</t>
  </si>
  <si>
    <t>MANL580917DN5</t>
  </si>
  <si>
    <t>COSL800716SL8</t>
  </si>
  <si>
    <t>RIRZ9005014I8</t>
  </si>
  <si>
    <t>AUNC890701HB6</t>
  </si>
  <si>
    <t>FECM8910217I9</t>
  </si>
  <si>
    <t>BARA700515RH6</t>
  </si>
  <si>
    <t>DUPS9001267KA</t>
  </si>
  <si>
    <t>PACM931219CM1</t>
  </si>
  <si>
    <t>JAAX8707291Z3</t>
  </si>
  <si>
    <t>VATL701230M12</t>
  </si>
  <si>
    <t>JAAA741109NM2</t>
  </si>
  <si>
    <t>CASE871206B31</t>
  </si>
  <si>
    <t>ROVK831026QX5</t>
  </si>
  <si>
    <t>NIJV910312FZ6</t>
  </si>
  <si>
    <t>TOFM860110TE7</t>
  </si>
  <si>
    <t>GOOG7802057F2</t>
  </si>
  <si>
    <t>VERT861015NB6</t>
  </si>
  <si>
    <t>TOFF601228VB5</t>
  </si>
  <si>
    <t>MOPS740919966</t>
  </si>
  <si>
    <t>NAMR8410165H3</t>
  </si>
  <si>
    <t>MAGG810106790</t>
  </si>
  <si>
    <t>AAAL860804UN9</t>
  </si>
  <si>
    <t>EAAJ8712218X3</t>
  </si>
  <si>
    <t>HUSM771116C7A</t>
  </si>
  <si>
    <t>MERM890606QX7</t>
  </si>
  <si>
    <t>ZAZJ9610201D4</t>
  </si>
  <si>
    <t>FAHG7612098T1</t>
  </si>
  <si>
    <t>RILM750601TH0</t>
  </si>
  <si>
    <t>MENM790123EM1</t>
  </si>
  <si>
    <t>GUGJ930811J60</t>
  </si>
  <si>
    <t>LEGJ871018F93</t>
  </si>
  <si>
    <t>PITJ930828Q89</t>
  </si>
  <si>
    <t>AOJM820726EC0</t>
  </si>
  <si>
    <t>NADP821016J68</t>
  </si>
  <si>
    <t>CUFC8809064X4</t>
  </si>
  <si>
    <t>FOAP6704124J5</t>
  </si>
  <si>
    <t>MEMS601125CV5</t>
  </si>
  <si>
    <t>SEGE921103JEA</t>
  </si>
  <si>
    <t>MISA810907T8A</t>
  </si>
  <si>
    <t>MADS8906296J1</t>
  </si>
  <si>
    <t>VAMM8611122V7</t>
  </si>
  <si>
    <t>LOLG8002136P9</t>
  </si>
  <si>
    <t>AIML940210D95</t>
  </si>
  <si>
    <t>REFE870611H65</t>
  </si>
  <si>
    <t>MAFR721206U28</t>
  </si>
  <si>
    <t>GORA840728TD1</t>
  </si>
  <si>
    <t>CACJ850212C85</t>
  </si>
  <si>
    <t>VAPM701212VE4</t>
  </si>
  <si>
    <t>JUCR790316G8A</t>
  </si>
  <si>
    <t>CAGK871023GK5</t>
  </si>
  <si>
    <t>RERR850915EW0</t>
  </si>
  <si>
    <t>ROGA8911109P7</t>
  </si>
  <si>
    <t>PAEB921210T37</t>
  </si>
  <si>
    <t>PERK9310249I6</t>
  </si>
  <si>
    <t>SAES9003201Z8</t>
  </si>
  <si>
    <t>SIHC930621FS8</t>
  </si>
  <si>
    <t>AIMF9209181C4</t>
  </si>
  <si>
    <t>JAAM880824146</t>
  </si>
  <si>
    <t>CAPA8005264B4</t>
  </si>
  <si>
    <t>MACB900101238</t>
  </si>
  <si>
    <t>PEJR701210KIA</t>
  </si>
  <si>
    <t>GUVJ850624HM6</t>
  </si>
  <si>
    <t>DITJ760122R33</t>
  </si>
  <si>
    <t>CIRJ660404UI3</t>
  </si>
  <si>
    <t>GAVR910621UJ2</t>
  </si>
  <si>
    <t>PEGH8706085G5</t>
  </si>
  <si>
    <t>HUSA860811CJ2</t>
  </si>
  <si>
    <t>FOLI910518MEA</t>
  </si>
  <si>
    <t>HEEI750809EB5</t>
  </si>
  <si>
    <t>PIEA861225MB2</t>
  </si>
  <si>
    <t>RADL770820MV0</t>
  </si>
  <si>
    <t>RASE881027V79</t>
  </si>
  <si>
    <t>GOLC950116TN4</t>
  </si>
  <si>
    <t>GOAR790919E90</t>
  </si>
  <si>
    <t>MOHC8308189E4</t>
  </si>
  <si>
    <t>ROHG921225D70</t>
  </si>
  <si>
    <t>HEMF950111UT8</t>
  </si>
  <si>
    <t>FAOI930617PD8</t>
  </si>
  <si>
    <t>OELM6606116J8</t>
  </si>
  <si>
    <t>TICH8812318M5</t>
  </si>
  <si>
    <t>MABR6903188Z5</t>
  </si>
  <si>
    <t>MAOK821228CK5</t>
  </si>
  <si>
    <t>GOSR910123H36</t>
  </si>
  <si>
    <t>ROPD690404V35</t>
  </si>
  <si>
    <t>RARP730620RE1</t>
  </si>
  <si>
    <t>JIRD9407185E8</t>
  </si>
  <si>
    <t>VICA970107H38</t>
  </si>
  <si>
    <t>QUGJ911110GWA</t>
  </si>
  <si>
    <t>MOCF920813MF7</t>
  </si>
  <si>
    <t>PAGA670111I35</t>
  </si>
  <si>
    <t>NESR960111AC1</t>
  </si>
  <si>
    <t>PEPC650316356</t>
  </si>
  <si>
    <t>OOMM7203247E6</t>
  </si>
  <si>
    <t>OOGS880207RX0</t>
  </si>
  <si>
    <t>LOLE710618BR0</t>
  </si>
  <si>
    <t>RAPG870312H98</t>
  </si>
  <si>
    <t>BEGP870410RW2</t>
  </si>
  <si>
    <t>HESO821117JX4</t>
  </si>
  <si>
    <t>PAAA771008SHA</t>
  </si>
  <si>
    <t>RALA801116PN3</t>
  </si>
  <si>
    <t>MASN8402267E1</t>
  </si>
  <si>
    <t>CUAS830330T16</t>
  </si>
  <si>
    <t>TOMA900802CA7</t>
  </si>
  <si>
    <t>AUML720616RZ0</t>
  </si>
  <si>
    <t>GUCL800302LS3</t>
  </si>
  <si>
    <t>VILF830214L48</t>
  </si>
  <si>
    <t>OEAM8303244JA</t>
  </si>
  <si>
    <t>AARN971005TN1</t>
  </si>
  <si>
    <t>PORP851113B3A</t>
  </si>
  <si>
    <t>VILA940923R82</t>
  </si>
  <si>
    <t>DIZR940629LQ2</t>
  </si>
  <si>
    <t>MAMA960109GD8</t>
  </si>
  <si>
    <t>SAVJ850713NC6</t>
  </si>
  <si>
    <t>CANF7410067U3</t>
  </si>
  <si>
    <t>ROMM671216JF4</t>
  </si>
  <si>
    <t>VAAM950724LG5</t>
  </si>
  <si>
    <t>GOGA8202147K2</t>
  </si>
  <si>
    <t>TOVM831017DE9</t>
  </si>
  <si>
    <t>JAEX8607155F7</t>
  </si>
  <si>
    <t>JAPN851010TS0</t>
  </si>
  <si>
    <t>MEFS941023GI9</t>
  </si>
  <si>
    <t>SAQR911217T20</t>
  </si>
  <si>
    <t>BAMV750720GL8</t>
  </si>
  <si>
    <t>CAGX921022RV5</t>
  </si>
  <si>
    <t>LOEL961209G67</t>
  </si>
  <si>
    <t>PACK951021F96</t>
  </si>
  <si>
    <t>GUVE880203AW3</t>
  </si>
  <si>
    <t>PEDJ860424216</t>
  </si>
  <si>
    <t>MOAA7003131U9</t>
  </si>
  <si>
    <t>MAMI8411062F7</t>
  </si>
  <si>
    <t>ZARM930219ER3</t>
  </si>
  <si>
    <t>RABR970110443</t>
  </si>
  <si>
    <t>EIMJ770109KS2</t>
  </si>
  <si>
    <t>MOOB780321QY6</t>
  </si>
  <si>
    <t>BAMG900521TM0</t>
  </si>
  <si>
    <t>JURL9801077X3</t>
  </si>
  <si>
    <t>GOPJ8210132GA</t>
  </si>
  <si>
    <t>COMM810204RR0</t>
  </si>
  <si>
    <t>SULI9208184BA</t>
  </si>
  <si>
    <t>FIAL860110TH4</t>
  </si>
  <si>
    <t>PABJ951019B83</t>
  </si>
  <si>
    <t>SACM830715E88</t>
  </si>
  <si>
    <t>OECD790405PT6</t>
  </si>
  <si>
    <t>JUBF550208E57</t>
  </si>
  <si>
    <t>GORR630704TI6</t>
  </si>
  <si>
    <t>OEFL970406L30</t>
  </si>
  <si>
    <t>GAPJ8701086G3</t>
  </si>
  <si>
    <t>SOCK710918TU8</t>
  </si>
  <si>
    <t>VAVP800617HSA</t>
  </si>
  <si>
    <t>REPC540808MGTNRN06</t>
  </si>
  <si>
    <t>SACA460928MGTNRL03</t>
  </si>
  <si>
    <t>VILR670220MGTLNM04</t>
  </si>
  <si>
    <t>RIRJ650926HGTCMX07</t>
  </si>
  <si>
    <t>ROVR580704HVZXLB09</t>
  </si>
  <si>
    <t>MAGE550714HGTRNS03</t>
  </si>
  <si>
    <t>BAVG670930MGTRZD05</t>
  </si>
  <si>
    <t>PAGT591109HGTLRD01</t>
  </si>
  <si>
    <t>HESF670102HGTRLR07</t>
  </si>
  <si>
    <t>GOGR650725HGTNRB02</t>
  </si>
  <si>
    <t>AILP690120MSPRNT09</t>
  </si>
  <si>
    <t>CAVG620328HGTHRD03</t>
  </si>
  <si>
    <t>COPG660114HGTNLR03</t>
  </si>
  <si>
    <t>GOND650424MGTNXL03</t>
  </si>
  <si>
    <t>HECR621219MGTRRS02</t>
  </si>
  <si>
    <t>BARA650117MGTRDN02</t>
  </si>
  <si>
    <t>GOGL670809HGTNRS00</t>
  </si>
  <si>
    <t>RAOM680518MMNNCR06</t>
  </si>
  <si>
    <t>OOPM650124HGTRRG05</t>
  </si>
  <si>
    <t>MEGG640920HGTDLR04</t>
  </si>
  <si>
    <t>FOQP690616MGTLVT01</t>
  </si>
  <si>
    <t>VARA710122MGTRMN01</t>
  </si>
  <si>
    <t>CAXJ680408MGTMXN08</t>
  </si>
  <si>
    <t>PACL700401MGTRHR04</t>
  </si>
  <si>
    <t>GUMA670121MGTTRN09</t>
  </si>
  <si>
    <t>GOMI721001MDFNJN03</t>
  </si>
  <si>
    <t>VAPR690730MGTZNS03</t>
  </si>
  <si>
    <t>VINF700921HGTLXR06</t>
  </si>
  <si>
    <t>MAGM640409MGTNNR08</t>
  </si>
  <si>
    <t>GOGA680110MGTNYN00</t>
  </si>
  <si>
    <t>AUGA681227MGTGRN03</t>
  </si>
  <si>
    <t>MAAL680513MMNRNZ01</t>
  </si>
  <si>
    <t>FEET711003MGTLSR05</t>
  </si>
  <si>
    <t>COMR660914MGTNDC09</t>
  </si>
  <si>
    <t>PACP681127MGTRHT00</t>
  </si>
  <si>
    <t>PECA660503MGTRBN07</t>
  </si>
  <si>
    <t>CACF671005HGTLDR06</t>
  </si>
  <si>
    <t>HEPC690801MGTRRR08</t>
  </si>
  <si>
    <t>HEAE670513HGTRGD08</t>
  </si>
  <si>
    <t>EIRC681208HGTNMR05</t>
  </si>
  <si>
    <t>RAMD681211HMCMRN05</t>
  </si>
  <si>
    <t>BIRL710430HGTRZB03</t>
  </si>
  <si>
    <t>HERG571023MGTRPD07</t>
  </si>
  <si>
    <t>HECG720920MGTRRR07</t>
  </si>
  <si>
    <t>BXCA640430HGTLRN08</t>
  </si>
  <si>
    <t>GUOA740914MMNDRN06</t>
  </si>
  <si>
    <t>FAHI740108HGTBRV04</t>
  </si>
  <si>
    <t>GUMC680402MGTZNR09</t>
  </si>
  <si>
    <t>MENC680926MGTDVR10</t>
  </si>
  <si>
    <t>GAMJ711118HGTRCC07</t>
  </si>
  <si>
    <t>NEAC740715HGTGRR02</t>
  </si>
  <si>
    <t>YEPV780203MGTBVR00</t>
  </si>
  <si>
    <t>CAVS681207HGTNRL04</t>
  </si>
  <si>
    <t>NAHL730801MGTVRR01</t>
  </si>
  <si>
    <t>AERS660208HGTRYR01</t>
  </si>
  <si>
    <t>TONL701209MGTRCR09</t>
  </si>
  <si>
    <t>GURR600727HSPLMD06</t>
  </si>
  <si>
    <t>CAVA651011HGTLRL04</t>
  </si>
  <si>
    <t>ROSJ600516MGTBNN05</t>
  </si>
  <si>
    <t>PAQF701109HGTRNL00</t>
  </si>
  <si>
    <t>EASG700512MCMSNR00</t>
  </si>
  <si>
    <t>VARA570811MVZLDN06</t>
  </si>
  <si>
    <t>BEMS700226HGTCNL00</t>
  </si>
  <si>
    <t>MOGC720409MGTJZL04</t>
  </si>
  <si>
    <t>COOM721217MGTNLN02</t>
  </si>
  <si>
    <t>RICR770514HGTVRB05</t>
  </si>
  <si>
    <t>CAGR690302MGTMMS03</t>
  </si>
  <si>
    <t>HECS730303MGTRNS05</t>
  </si>
  <si>
    <t>JUAA750702HGTRRN04</t>
  </si>
  <si>
    <t>GOSL721116HGTRSS06</t>
  </si>
  <si>
    <t>MUHD640208MDFXRL08</t>
  </si>
  <si>
    <t>MAAC750527MGTRGR07</t>
  </si>
  <si>
    <t>MISR800307MGTRLS07</t>
  </si>
  <si>
    <t>QULC671003MDFRPL03</t>
  </si>
  <si>
    <t>RIRS751216MDFSMN07</t>
  </si>
  <si>
    <t>ROPP680417MGTDRT05</t>
  </si>
  <si>
    <t>NAMS530609MGTRRL00</t>
  </si>
  <si>
    <t>ZAMH690707MGTVRR00</t>
  </si>
  <si>
    <t>SOSM750119MGTRTR02</t>
  </si>
  <si>
    <t>LOLA751009MGTPNN06</t>
  </si>
  <si>
    <t>MELR640522MGTNNT06</t>
  </si>
  <si>
    <t>CAGR650930HGTLYB04</t>
  </si>
  <si>
    <t>VIRM731126MGTLMN06</t>
  </si>
  <si>
    <t>MAGE751103MGTYTR08</t>
  </si>
  <si>
    <t>FOXN730806MGTLXR04</t>
  </si>
  <si>
    <t>AELR690627MGTRPS15</t>
  </si>
  <si>
    <t>METC621213HGTRPS06</t>
  </si>
  <si>
    <t>GOMM610218MGTNRR05</t>
  </si>
  <si>
    <t>GARM751031HGTRMS07</t>
  </si>
  <si>
    <t>RACR700730MGTZNB06</t>
  </si>
  <si>
    <t>GAML720417HGTRRS07</t>
  </si>
  <si>
    <t>HEMM781102MGTRNR07</t>
  </si>
  <si>
    <t>HECA740407MGTRND08</t>
  </si>
  <si>
    <t>RAJC810331MGTMRL02</t>
  </si>
  <si>
    <t>RARC701122MGTNDR00</t>
  </si>
  <si>
    <t>AUTC750208MGTGRN15</t>
  </si>
  <si>
    <t>FOMO690616HGTNDS05</t>
  </si>
  <si>
    <t>DOVL720318HGTMLS06</t>
  </si>
  <si>
    <t>BEBL750807HQTRRS05</t>
  </si>
  <si>
    <t>TOSH760727HGTRNC04</t>
  </si>
  <si>
    <t>RARC730117MGTMVR07</t>
  </si>
  <si>
    <t>GUHA770213MGTVRL02</t>
  </si>
  <si>
    <t>RAAG660220MGTMVD07</t>
  </si>
  <si>
    <t>AAGH700108MGTLRR09</t>
  </si>
  <si>
    <t>COOS660919MGTNLS08</t>
  </si>
  <si>
    <t>ROSR770411MGTDLS01</t>
  </si>
  <si>
    <t>CATE650804MGTRRS04</t>
  </si>
  <si>
    <t>CARJ550620HGTSDM09</t>
  </si>
  <si>
    <t>ROLA760606HGTJPN03</t>
  </si>
  <si>
    <t>ZAGB700228MGTVMT03</t>
  </si>
  <si>
    <t>VARL750211MGTRMR07</t>
  </si>
  <si>
    <t>ROJJ671130HGTDMS06</t>
  </si>
  <si>
    <t>COCB750608MGTRRL08</t>
  </si>
  <si>
    <t>CARA730215MGTHJL00</t>
  </si>
  <si>
    <t>SAMM750910MGTCRR00</t>
  </si>
  <si>
    <t>VEPE671201MGTGRG04</t>
  </si>
  <si>
    <t>RORC700828MGTMML06</t>
  </si>
  <si>
    <t>VIGO710314HGTLNS05</t>
  </si>
  <si>
    <t>DOVR630409MBCMZS05</t>
  </si>
  <si>
    <t>LERM730826MGTDSN09</t>
  </si>
  <si>
    <t>PEDM740610MDFRMR01</t>
  </si>
  <si>
    <t>NEGM641224MGTGVR06</t>
  </si>
  <si>
    <t>SACM760716MJCNSN08</t>
  </si>
  <si>
    <t>TEMY831012MGTRDD05</t>
  </si>
  <si>
    <t>PELL620125MVZRLR03</t>
  </si>
  <si>
    <t>COPC760616HGTRTR05</t>
  </si>
  <si>
    <t>AEPB811216MGTRLL03</t>
  </si>
  <si>
    <t>GOPS801117MGTMRN09</t>
  </si>
  <si>
    <t>REGJ781111HGTYRN09</t>
  </si>
  <si>
    <t>FOMJ781118HGTLDN07</t>
  </si>
  <si>
    <t>TOMG850829HGTRRD08</t>
  </si>
  <si>
    <t>ROBC900904MDFCZT03</t>
  </si>
  <si>
    <t>SEER810904HGTRSF07</t>
  </si>
  <si>
    <t>HERA790725MGTRDL08</t>
  </si>
  <si>
    <t>ZAGJ830623MGTVLN06</t>
  </si>
  <si>
    <t>RAML680105MMNMCN00</t>
  </si>
  <si>
    <t>MOSR650129MGTRNF09</t>
  </si>
  <si>
    <t>AEAJ851118HGTRCN00</t>
  </si>
  <si>
    <t>OEMM730208HGTJDR00</t>
  </si>
  <si>
    <t>MALA730704HGTRPR02</t>
  </si>
  <si>
    <t>VALF830903HGTLNR07</t>
  </si>
  <si>
    <t>GURV740105MGTRDR07</t>
  </si>
  <si>
    <t>UORV800303MGTLNR08</t>
  </si>
  <si>
    <t>OEGL800313MGTRMR09</t>
  </si>
  <si>
    <t>LAMZ780504MSLRNN01</t>
  </si>
  <si>
    <t>MOCK900306MDFRSR15</t>
  </si>
  <si>
    <t>GACC740220MVZRYL09</t>
  </si>
  <si>
    <t>GORE840602HGTNDM00</t>
  </si>
  <si>
    <t>CAPJ840105HGTMRL00</t>
  </si>
  <si>
    <t>SAME750520MGTNJR05</t>
  </si>
  <si>
    <t>LAOJ821213HGTRLS09</t>
  </si>
  <si>
    <t>LOLB681130MGTPLT03</t>
  </si>
  <si>
    <t>CUPS720728MGTVSL06</t>
  </si>
  <si>
    <t>COBA780319HGTRTN00</t>
  </si>
  <si>
    <t>GALA740123MGTLPL08</t>
  </si>
  <si>
    <t>FOQL711027MGTLVN02</t>
  </si>
  <si>
    <t>MAAC750325MGTLLR02</t>
  </si>
  <si>
    <t>PECC830605MNEXSN04</t>
  </si>
  <si>
    <t>LUMR751129HGTGTC02</t>
  </si>
  <si>
    <t>HEDM871214HGTRLN04</t>
  </si>
  <si>
    <t>CAGY820417MGTRTJ03</t>
  </si>
  <si>
    <t>ROPE881009MGTDRV05</t>
  </si>
  <si>
    <t>HOHL860601MGTRRZ09</t>
  </si>
  <si>
    <t>POLH650106HDFZPG03</t>
  </si>
  <si>
    <t>LUGL780121HGTNRS00</t>
  </si>
  <si>
    <t>LISA751210MGTRLN04</t>
  </si>
  <si>
    <t>HERG640304MGTRDR09</t>
  </si>
  <si>
    <t>MABM760320MGTCSR01</t>
  </si>
  <si>
    <t>COIM780815HGTPRR02</t>
  </si>
  <si>
    <t>QUCL890311HGTNNS07</t>
  </si>
  <si>
    <t>JUEC840801MGTRSR08</t>
  </si>
  <si>
    <t>AAGB830506MGTYTR02</t>
  </si>
  <si>
    <t>HECG710818HGTRBR07</t>
  </si>
  <si>
    <t>GUMM920308MGTRJN03</t>
  </si>
  <si>
    <t>IAJM900213HGTBSR04</t>
  </si>
  <si>
    <t>EICS831109MGTLNN06</t>
  </si>
  <si>
    <t>CAOC891010MGTSRR04</t>
  </si>
  <si>
    <t>SOBF761123HGTLRR07</t>
  </si>
  <si>
    <t>HELM710411MGTRDR02</t>
  </si>
  <si>
    <t>MANL580917HGTRXS04</t>
  </si>
  <si>
    <t>COSL800716MGTRRD08</t>
  </si>
  <si>
    <t>RIRZ900501MMCCJZ06</t>
  </si>
  <si>
    <t>AUNC890701MQTGXR05</t>
  </si>
  <si>
    <t>FECM891021MDFRVR01</t>
  </si>
  <si>
    <t>BARA700515MGTRML07</t>
  </si>
  <si>
    <t>DUPS900126MGTRRN08</t>
  </si>
  <si>
    <t>PACM931219MDGLBY03</t>
  </si>
  <si>
    <t>JAAX870729MCLRRC03</t>
  </si>
  <si>
    <t>VATL701230MGTLRZ04</t>
  </si>
  <si>
    <t>JAAA741109MGTSGL04</t>
  </si>
  <si>
    <t>CASE871206HGTSND05</t>
  </si>
  <si>
    <t>ROVK831026MGTSZR01</t>
  </si>
  <si>
    <t>NIJV910312HDFTSC07</t>
  </si>
  <si>
    <t>TOFM860110MGTRNR00</t>
  </si>
  <si>
    <t>GOOG780205HGTNRD04</t>
  </si>
  <si>
    <t>VERT861015MGTRMR01</t>
  </si>
  <si>
    <t>TOFF601228HGTRGR04</t>
  </si>
  <si>
    <t>MOPS740919MMCRRL01</t>
  </si>
  <si>
    <t>NAMR841016MGTVRS07</t>
  </si>
  <si>
    <t>MAGG810106MGTRNR04</t>
  </si>
  <si>
    <t>AAAL860804MTSBZD03</t>
  </si>
  <si>
    <t>EAAJ871221MMCSLS09</t>
  </si>
  <si>
    <t>HUSM771116MMNNLR06</t>
  </si>
  <si>
    <t>MERM890606MGTNYY01</t>
  </si>
  <si>
    <t>ZAZJ961020HQTRRN09</t>
  </si>
  <si>
    <t>FAHG761209MGTLRD03</t>
  </si>
  <si>
    <t>RILM750601MOCSSG04</t>
  </si>
  <si>
    <t>MENM790123MGTDVR00</t>
  </si>
  <si>
    <t>GUGJ930811MGTRNS05</t>
  </si>
  <si>
    <t>LEGJ871018MGTDNN02</t>
  </si>
  <si>
    <t>PITJ930828HGTCRN07</t>
  </si>
  <si>
    <t>AOJM820726HGTRRR08</t>
  </si>
  <si>
    <t>NADP821016MGTVRL01</t>
  </si>
  <si>
    <t>CUFC880906MOCRNY08</t>
  </si>
  <si>
    <t>FOAP670412MGTLLT01</t>
  </si>
  <si>
    <t>MEMS601125HMNNLM04</t>
  </si>
  <si>
    <t>SEGE921103MMNRRS05</t>
  </si>
  <si>
    <t>MISA810907MGTRLL02</t>
  </si>
  <si>
    <t>MADS890629MGTRMR05</t>
  </si>
  <si>
    <t>VAMM861112MGTZCY00</t>
  </si>
  <si>
    <t>LOLG800213HGTPNS03</t>
  </si>
  <si>
    <t>AIML940210MGTRNZ09</t>
  </si>
  <si>
    <t>REFE870611HGTYNL02</t>
  </si>
  <si>
    <t>MAFR721206MGTRLC04</t>
  </si>
  <si>
    <t>GORA840728MDFNMN07</t>
  </si>
  <si>
    <t>CACJ850212HGTMMN05</t>
  </si>
  <si>
    <t>VAPG701212MGTLRD04</t>
  </si>
  <si>
    <t>JUCR790316HGTRPL02</t>
  </si>
  <si>
    <t>CAGK871023MGTDDR07</t>
  </si>
  <si>
    <t>RERR850915HGTGDY04</t>
  </si>
  <si>
    <t>ROGA891110MMNJRN09</t>
  </si>
  <si>
    <t>PAEB921210HCHLNR04</t>
  </si>
  <si>
    <t>PERK931024MGTRCR03</t>
  </si>
  <si>
    <t>SAES900320MGTLSL08</t>
  </si>
  <si>
    <t>SIHC930621MGTLRR01</t>
  </si>
  <si>
    <t>AIMF920918MJCVCL02</t>
  </si>
  <si>
    <t>JAAM880824MCLRRR06</t>
  </si>
  <si>
    <t>CAPA800526MGTMRN08</t>
  </si>
  <si>
    <t>MACB900101MGTRRR07</t>
  </si>
  <si>
    <t>PEJR701210HSLRRB08</t>
  </si>
  <si>
    <t>GUVJ850624HGTZYN02</t>
  </si>
  <si>
    <t>DITJ760122HGTZRN01</t>
  </si>
  <si>
    <t>CIRJ660404HGTFMN03</t>
  </si>
  <si>
    <t>GAVR910621HGTRLL01</t>
  </si>
  <si>
    <t>PEGH870608HGTDNM01</t>
  </si>
  <si>
    <t>HUSA860811MGTRRN07</t>
  </si>
  <si>
    <t>FOLI910518HGTLPS09</t>
  </si>
  <si>
    <t>HEEI750809HGTRSS09</t>
  </si>
  <si>
    <t>PIEA861225MGTCSL06</t>
  </si>
  <si>
    <t>RADL770820HGTMZS07</t>
  </si>
  <si>
    <t>RASE881027MGTMNL08</t>
  </si>
  <si>
    <t>GOLC950116HGTMPR09</t>
  </si>
  <si>
    <t>GOAR790919MGTNLS24</t>
  </si>
  <si>
    <t>MOHC830818MGTRRL03</t>
  </si>
  <si>
    <t>ROHG921225MGTDRL00</t>
  </si>
  <si>
    <t>HEMF950111HGTRRR04</t>
  </si>
  <si>
    <t>FAOI930617HGTRRS09</t>
  </si>
  <si>
    <t>OELM660611MGTRRR05</t>
  </si>
  <si>
    <t>TICH881231HGTNHG09</t>
  </si>
  <si>
    <t>MABR690318MGTRRS05</t>
  </si>
  <si>
    <t>MAOK821228MSPRYR01</t>
  </si>
  <si>
    <t>GOSR910123HGTNNC05</t>
  </si>
  <si>
    <t>ROPD690404MGTCRL06</t>
  </si>
  <si>
    <t>RARP730620MOCMXL03</t>
  </si>
  <si>
    <t>JIRD940718MGTMMN07</t>
  </si>
  <si>
    <t>VICA970107HGTLNX08</t>
  </si>
  <si>
    <t>QUGJ911110HGTNRN00</t>
  </si>
  <si>
    <t>MOCF920813MGTNMR00</t>
  </si>
  <si>
    <t>PAGA670111HNTLRR03</t>
  </si>
  <si>
    <t>NESR960111HGTGLM02</t>
  </si>
  <si>
    <t>PEPC650316HTSRRL07</t>
  </si>
  <si>
    <t>OOMM720324HBCSRR04</t>
  </si>
  <si>
    <t>OOGS880207MGTRNL00</t>
  </si>
  <si>
    <t>LOLE710618HGTPPN01</t>
  </si>
  <si>
    <t>RAPG870312HGTMRS09</t>
  </si>
  <si>
    <t>BEGP870410MGTCRL08</t>
  </si>
  <si>
    <t>HESO821117HDFRNT04</t>
  </si>
  <si>
    <t>PAAA771008HGTRRN00</t>
  </si>
  <si>
    <t>RALA801116MGTMNN02</t>
  </si>
  <si>
    <t>MASN840226HGTRNS16</t>
  </si>
  <si>
    <t>CUAS830330HGTRGL03</t>
  </si>
  <si>
    <t>TOMA900802HGTLXB09</t>
  </si>
  <si>
    <t>AUML720616HVZGZS05</t>
  </si>
  <si>
    <t>GUCL800302MMNTRL02</t>
  </si>
  <si>
    <t>VILF830214HGTLNR09</t>
  </si>
  <si>
    <t>OEAM830324HDFJSG06</t>
  </si>
  <si>
    <t>AARN971005MGTLDN09</t>
  </si>
  <si>
    <t>PORP851113HGTNYD00</t>
  </si>
  <si>
    <t>VILA940923MGTLPN02</t>
  </si>
  <si>
    <t>DIZR940629HGTZVB00</t>
  </si>
  <si>
    <t>MAMA960109MGTRNN07</t>
  </si>
  <si>
    <t>SAVJ850713MGTNGN04</t>
  </si>
  <si>
    <t>CANF741006HGTRVL06</t>
  </si>
  <si>
    <t>ROMG671216MGTDRD10</t>
  </si>
  <si>
    <t>VAAM950724MGTZLY03</t>
  </si>
  <si>
    <t>GOGA820214MGTMNL02</t>
  </si>
  <si>
    <t>TOVM831017MGTRZR01</t>
  </si>
  <si>
    <t>JAEX860715MGTSSC07</t>
  </si>
  <si>
    <t>JAPN851010MDFSLN03</t>
  </si>
  <si>
    <t>MEFS941023HGTDLL04</t>
  </si>
  <si>
    <t>SAQR911217HGTLNM09</t>
  </si>
  <si>
    <t>BAMV750720MGTLDR01</t>
  </si>
  <si>
    <t>CXGA921022MGTMRR04</t>
  </si>
  <si>
    <t>LOEL961209HGTPSS08</t>
  </si>
  <si>
    <t>PACK951021MGTLBR07</t>
  </si>
  <si>
    <t>GUVE880203HGTVLD07</t>
  </si>
  <si>
    <t>PEDJ860424HGTRMN06</t>
  </si>
  <si>
    <t>MOAA700313MGTRLN00</t>
  </si>
  <si>
    <t>MAMI841106HMCRRV01</t>
  </si>
  <si>
    <t>ZARM930219MGTVZR00</t>
  </si>
  <si>
    <t>RABR970110MGTMTS07</t>
  </si>
  <si>
    <t>EIMJ770109HGTSRN00</t>
  </si>
  <si>
    <t>MOOB780321HGTRRN01</t>
  </si>
  <si>
    <t>BAMG900521MGTNRD06</t>
  </si>
  <si>
    <t>JURL980107MGTRDZ06</t>
  </si>
  <si>
    <t>GOPJ821013HGTNDN05</t>
  </si>
  <si>
    <t>COMM810204MGTNRR05</t>
  </si>
  <si>
    <t>SULI920818HGTRNV07</t>
  </si>
  <si>
    <t>FIAL860110MGTRGS09</t>
  </si>
  <si>
    <t>PABJ951019HGTRZS08</t>
  </si>
  <si>
    <t>SACM830715MGTLLN07</t>
  </si>
  <si>
    <t>OECD790405MGTRCL02</t>
  </si>
  <si>
    <t>JUBF550208HGTNNR02</t>
  </si>
  <si>
    <t>GORR630704MGTNYF05</t>
  </si>
  <si>
    <t>OEFL970406HGTLRS00</t>
  </si>
  <si>
    <t>GAPJ870108HGTRRN06</t>
  </si>
  <si>
    <t>SOCK710918MDFSLR09</t>
  </si>
  <si>
    <t>VAVP800617MGTZLT09</t>
  </si>
  <si>
    <t>RENTERIA PEREZ MARIA CONCEPCION</t>
  </si>
  <si>
    <t>SANCHEZ CARRASCO MA. ALEJANDRINA CARMEN</t>
  </si>
  <si>
    <t>VILLANUEVA LUNA RAMONA</t>
  </si>
  <si>
    <t>RICO RAMIREZ J.JESUS</t>
  </si>
  <si>
    <t>ROA VELAZQUEZ ROBERTO</t>
  </si>
  <si>
    <t>MARTINEZ GONZALEZ ESTEBAN</t>
  </si>
  <si>
    <t>BARCENAS VAZQUEZ MA. GUADALUPE</t>
  </si>
  <si>
    <t>PALMERIN GARCIA TEODORO</t>
  </si>
  <si>
    <t>HERNANDEZ SILVA FERMIN</t>
  </si>
  <si>
    <t>GONZALEZ GARCIA ROBERTO</t>
  </si>
  <si>
    <t>ARCIGA LEON PATRICIA DE JESUS</t>
  </si>
  <si>
    <t>CHAVEZ VARGAZ J. GUADALUPE</t>
  </si>
  <si>
    <t>CONTRERAS PALACIOS GERARDO LUIS</t>
  </si>
  <si>
    <t>HERNANDEZ CARDENAS MARIA DEL ROSARIO</t>
  </si>
  <si>
    <t>BARRERA RODRIGUEZ ANTONIA</t>
  </si>
  <si>
    <t>GONZALEZ GARCIA LUIS ALBERTO</t>
  </si>
  <si>
    <t>RANGEL OCHOA MARIBEL</t>
  </si>
  <si>
    <t>OROZCO PEREZ MIGUEL</t>
  </si>
  <si>
    <t>MEDINA GALVAN GERARDO</t>
  </si>
  <si>
    <t>FLORES QUEVEDO PETRA</t>
  </si>
  <si>
    <t>VARGAS RAMIREZ MARIA DE LOS ANGELES</t>
  </si>
  <si>
    <t>CAMACHO  JUANA MARIA</t>
  </si>
  <si>
    <t>PRADO CHAVEZ LAURA</t>
  </si>
  <si>
    <t>GUTIERREZ MORENO ANA</t>
  </si>
  <si>
    <t>GONZALEZ MUJICA INES ROSARIO</t>
  </si>
  <si>
    <t>VAZQUEZ PONCE ROSA LAURA</t>
  </si>
  <si>
    <t>MANDUJANO GONZALEZ MARTA</t>
  </si>
  <si>
    <t>GONZALEZ GAYTAN ANA BERTHA</t>
  </si>
  <si>
    <t>AGUILAR GARCIA ANA MARIA</t>
  </si>
  <si>
    <t>MARTINEZ ANDRADE MARIA DE LA LUZ</t>
  </si>
  <si>
    <t>FELIX ESTRELLA TERESA</t>
  </si>
  <si>
    <t>CONCHA MEDINA MA. DEL ROCIO</t>
  </si>
  <si>
    <t>PRADO CHAVEZ PATRICIA</t>
  </si>
  <si>
    <t>PEREZ CABELLO ANTONIA</t>
  </si>
  <si>
    <t>CALDERON CAUDILLO FRANCISCO</t>
  </si>
  <si>
    <t>HERNANDEZ PEREZ MA. DEL CARMEN</t>
  </si>
  <si>
    <t>HERNANDEZ AGUADO EDUARDO</t>
  </si>
  <si>
    <t>ENRIQUEZ RAMIREZ J. CARLOS</t>
  </si>
  <si>
    <t>RAMIREZ MARTINEZ DANIEL</t>
  </si>
  <si>
    <t>HERNANDEZ RIPALDA MA. GUADALUPE JUDITH</t>
  </si>
  <si>
    <t>HERRERA CERVANTES GRISELDA</t>
  </si>
  <si>
    <t>BALTAZAR CORTES ANTONIO</t>
  </si>
  <si>
    <t>FABELA HERNANDEZ IVAN</t>
  </si>
  <si>
    <t>GUZMAN MANZANILLA MARIA DEL CARMEN</t>
  </si>
  <si>
    <t>MEDEL NAVARRETE MARIA DEL CARMEN</t>
  </si>
  <si>
    <t>GARCIA MICHACA JACOBO</t>
  </si>
  <si>
    <t>NEGRETE ARIAS CRISTOBAL</t>
  </si>
  <si>
    <t>YEBRA PAVON VERONICA ADRIANA</t>
  </si>
  <si>
    <t>CANO VARGAS SALVADOR</t>
  </si>
  <si>
    <t>NAVARRO HERNANDEZ MARIA DE LOURDES</t>
  </si>
  <si>
    <t>ARREDONDO RAYA SERGIO</t>
  </si>
  <si>
    <t>TORRES NACHE LAURA MA GUADALUPE</t>
  </si>
  <si>
    <t>GUEL RAMIREZ RODOLFO</t>
  </si>
  <si>
    <t>CALDERON VARELA JOSE ALFREDO</t>
  </si>
  <si>
    <t>ROBLES SANTANA JUANA</t>
  </si>
  <si>
    <t>PAREDON QUINTERO FILEMON</t>
  </si>
  <si>
    <t>ESCAMILLA SANCHEZ GRACIELA</t>
  </si>
  <si>
    <t>VALERIO RODRIGUEZ ANA YOLANDA</t>
  </si>
  <si>
    <t>BECERRA MANDUJANO SALVADOR</t>
  </si>
  <si>
    <t>MOJICA GUZMAN CLAUDIA ELISA</t>
  </si>
  <si>
    <t>CONTRERAS OLMOS MA. MANUELA</t>
  </si>
  <si>
    <t>RIVERA CORONILLA ROBERTO CARLOS</t>
  </si>
  <si>
    <t>CAMPOS GOMEZ MA. DEL ROSARIO</t>
  </si>
  <si>
    <t>HERNANDEZ CANTERO SUSANA TERESA</t>
  </si>
  <si>
    <t>JUAREZ ARROYO JOSE ANDRES</t>
  </si>
  <si>
    <t>GORDILLO SOSA LUIS JAVIER</t>
  </si>
  <si>
    <t>MARTINEZ AGREDA CAROLINA</t>
  </si>
  <si>
    <t>MIRANDA SALAZAR ROSAURA</t>
  </si>
  <si>
    <t>QUIROZ LOPEZ CLAUDIA REYNA</t>
  </si>
  <si>
    <t>RIOS RAMOS SONIA</t>
  </si>
  <si>
    <t>RODRIGUEZ PEREZ PATRICIA</t>
  </si>
  <si>
    <t>NARVAEZ MORA SILVIA LAURA</t>
  </si>
  <si>
    <t>ZAVALA MARTINEZ MARIA HERLINDA</t>
  </si>
  <si>
    <t>SORIA SOTO MARTHA</t>
  </si>
  <si>
    <t>LOPEZ LUNA MA. DE LOS ANGELES</t>
  </si>
  <si>
    <t>MENDEZ LEON RITA</t>
  </si>
  <si>
    <t>CALDERON GAYTAN RUBEN</t>
  </si>
  <si>
    <t>VILLANUEVA RAMIREZ MARIA MONICA</t>
  </si>
  <si>
    <t>MAYCOTTE GUTIERREZ ERIKA GUADALUPE</t>
  </si>
  <si>
    <t>FLORES  NORMA LILIA</t>
  </si>
  <si>
    <t>ARREGUIN LOPEZ MA ROSARIO</t>
  </si>
  <si>
    <t>MERINO TAPIA CESAR MARTIN</t>
  </si>
  <si>
    <t>GONZALEZ MORENO MARTA PATRICIA</t>
  </si>
  <si>
    <t>GRANADOS RAMOS MOISES</t>
  </si>
  <si>
    <t>RAZO CANO REBECA</t>
  </si>
  <si>
    <t>GARCIA MARTINEZ LUIS ALBERTO</t>
  </si>
  <si>
    <t>HERNANDEZ MONTOYA MARISELA</t>
  </si>
  <si>
    <t>HERNANDEZ CANTERO ADRIANA</t>
  </si>
  <si>
    <t>RAMIREZ JARAMILLO CLAUDIA JACQUELINE</t>
  </si>
  <si>
    <t>RANGEL RODRIGUEZ MA. CARLOTA PATRICIA</t>
  </si>
  <si>
    <t>AGUILAR TIRADO MA. CONSUELO</t>
  </si>
  <si>
    <t>FONSECA MEDRANO OSCAR</t>
  </si>
  <si>
    <t>DOMINGUEZ VALDES JOSE LUIS</t>
  </si>
  <si>
    <t>BERRA BORTOLINI J. LUIS</t>
  </si>
  <si>
    <t>TORRES SAENEZ HECTOR DANIEL</t>
  </si>
  <si>
    <t>RAMIREZ RIVAS MA. CARINA ALEJANDRA</t>
  </si>
  <si>
    <t>GUEVARA HERNANDEZ ALMA ROSA</t>
  </si>
  <si>
    <t>RAMOS AVILA MA. GUADALUPE RUTH</t>
  </si>
  <si>
    <t>ALMANZA GARCIA HORTENCIA</t>
  </si>
  <si>
    <t>CONTRERAS OLMOS SUSANA ISABEL</t>
  </si>
  <si>
    <t>RODRIGUEZ SALGADO MARIA DEL ROSARIO</t>
  </si>
  <si>
    <t>CARRILLO TORRES ESPERANZA</t>
  </si>
  <si>
    <t>CASTILLO RODRIGUEZ JAIME</t>
  </si>
  <si>
    <t>ROJAS LOPEZ JOSE ANTONIO</t>
  </si>
  <si>
    <t>ZAVALA GOMEZ BEATRIZ</t>
  </si>
  <si>
    <t>VARGAS RAMIREZ MARIA LOURDES</t>
  </si>
  <si>
    <t>RODRIGUEZ JIMENEZ JOSE</t>
  </si>
  <si>
    <t>CORONEL CARBAJAL BLANCA RAQUEL</t>
  </si>
  <si>
    <t>CHAVEZ ROJAS ALMA DELIA</t>
  </si>
  <si>
    <t>SAUCEDO MORENO MERCEDES ELENA</t>
  </si>
  <si>
    <t>VEGA PAREDES MARIA EUGENIA</t>
  </si>
  <si>
    <t>ROMERO RAMOS CLAUDIA IMELDA</t>
  </si>
  <si>
    <t>DOMINGUEZ VAZQUEZ MARIA DEL ROSARIO</t>
  </si>
  <si>
    <t>LEDESMA ROSALES MONICA</t>
  </si>
  <si>
    <t>PERALTA DOMINGUEZ MARGARITA</t>
  </si>
  <si>
    <t>NEGRETE GOVEA MARTINA</t>
  </si>
  <si>
    <t>SANDOVAL CASTELLON MONICA DEL CARMEN</t>
  </si>
  <si>
    <t>TERAN MEDINA YADIRA ELISA</t>
  </si>
  <si>
    <t>PEREZ LLANOS MARIA DE LOURDES</t>
  </si>
  <si>
    <t>ARREGUIN PALMA BLANCA BERENICE</t>
  </si>
  <si>
    <t>GOMEZ PEREZ MARIA SANDRA</t>
  </si>
  <si>
    <t>REYES GUERRERO JUAN MANUEL</t>
  </si>
  <si>
    <t>FLORES MEDINA JUAN PABLO</t>
  </si>
  <si>
    <t>DE LA TORRE MARQUEZ JOSE GUADALUPE</t>
  </si>
  <si>
    <t>ROCHA BAEZA CITLALLIN MARGARITA</t>
  </si>
  <si>
    <t>SERRATO ESPINOSA RAFAEL</t>
  </si>
  <si>
    <t>HERNANDEZ RODRIGUEZ ALEJANDRA</t>
  </si>
  <si>
    <t>ZAVALA GALLEGOS JUANA</t>
  </si>
  <si>
    <t>RAMIREZ MACEDO LINDA</t>
  </si>
  <si>
    <t>MORONES SANCHEZ MA. DEL REFUGIO</t>
  </si>
  <si>
    <t>ARMENTA ACEVEDO JUAN CARLOS</t>
  </si>
  <si>
    <t>OJEDA MEDINA J. MERCED</t>
  </si>
  <si>
    <t>MARQUEZ LOPEZ ARNULFO</t>
  </si>
  <si>
    <t>VALDEZ LANDIN FRANCISCO JAVIER</t>
  </si>
  <si>
    <t>GUERRERO RODRIGUEZ VERONICA</t>
  </si>
  <si>
    <t>ULLOA RANGEL VERONICA</t>
  </si>
  <si>
    <t>LARA MENDIVIL ZINTIA DENISE</t>
  </si>
  <si>
    <t>MORENO CASTILLO KAREN ANEL</t>
  </si>
  <si>
    <t>GARCIA CAYETANO CLAUDIA</t>
  </si>
  <si>
    <t>GONZALEZ RODRIGUEZ EMMANUEL</t>
  </si>
  <si>
    <t>CAMACHO PRADO JULIO CESAR</t>
  </si>
  <si>
    <t>SANCHEZ MEJIA ERIKA</t>
  </si>
  <si>
    <t>LARA OLMOS JESUS SAMUEL</t>
  </si>
  <si>
    <t>LOPEZ LLANOS BEATRIZ</t>
  </si>
  <si>
    <t>CUEVAS PESCADOR SILVIA</t>
  </si>
  <si>
    <t>CORDOBA BAUTISTA JOSE ANTONIO</t>
  </si>
  <si>
    <t>GALINDO LOPEZ ALMA ROSA</t>
  </si>
  <si>
    <t>FLORES QUEVEDO LEONOR</t>
  </si>
  <si>
    <t>MALDONADO ALMANZA MA. DEL CARMEN</t>
  </si>
  <si>
    <t>LUGO MATA RICARDO ERNESTO</t>
  </si>
  <si>
    <t>HERNANDEZ DELGADO JOSE MANUEL</t>
  </si>
  <si>
    <t>CARDENAS GUTIERREZ YAJAHIRA</t>
  </si>
  <si>
    <t>RODRIGUEZ PEREZ EVELIN GUADALUPE</t>
  </si>
  <si>
    <t>HORTA HERNANDEZ LUZ ANGELICA</t>
  </si>
  <si>
    <t>POZADA LOPEZ HUGO</t>
  </si>
  <si>
    <t>LUNA GUERRA LUIS ALBERTO</t>
  </si>
  <si>
    <t>HERNANDEZ RODRIGUEZ GRACIELA</t>
  </si>
  <si>
    <t>MACHUCA BUSTAMANTE MARIANA</t>
  </si>
  <si>
    <t>COPADO IRINEO MARIO ALBERTO</t>
  </si>
  <si>
    <t>QUINTINO CINTORA LUIS ALBERTO</t>
  </si>
  <si>
    <t>JUAREZ ESPITIA MARIA DEL CARMEN IVONNE</t>
  </si>
  <si>
    <t>AYALA GUTIERREZ BRENDA</t>
  </si>
  <si>
    <t>HERNANDEZ CABEZA GERARDO</t>
  </si>
  <si>
    <t>GUERRERO MEJIA MONICA JUANA</t>
  </si>
  <si>
    <t>ELIAS CONTRERAS SANDRA ELISA</t>
  </si>
  <si>
    <t>SOLORZANO BERNAL FRANCISCO</t>
  </si>
  <si>
    <t>HERNANDEZ LEDESMA MARTHA ANGELICA</t>
  </si>
  <si>
    <t>CORTES SIERRA LIDIA CAROLINA</t>
  </si>
  <si>
    <t>RICO ROJAS ZAZIL</t>
  </si>
  <si>
    <t>FERREIRA CUEVAS MARIANA GUISELA</t>
  </si>
  <si>
    <t>BARBOSA RAMIREZ ALMA VELIA</t>
  </si>
  <si>
    <t>DURAN PRADO SANDRA IVONNE</t>
  </si>
  <si>
    <t>PLASCENCIA CABRERA MAYLEN NOEMI</t>
  </si>
  <si>
    <t>JARA ARRIAGA XOCHITL YUVICELA</t>
  </si>
  <si>
    <t>VALLE TORRES LUZ MARIA</t>
  </si>
  <si>
    <t>JASSO AGUILERA ALMA PATRICIA</t>
  </si>
  <si>
    <t>ROSAS VAZQUEZ MARIA KARINA</t>
  </si>
  <si>
    <t>NIETO JASSO VICTOR DAVID</t>
  </si>
  <si>
    <t>TORRES FUENTES MARTHA EDITH</t>
  </si>
  <si>
    <t>GONZALEZ ORTEGA JOSE GUADALUPE</t>
  </si>
  <si>
    <t>VERDE RAMIREZ TERESA</t>
  </si>
  <si>
    <t>TORRES FIGUEROA FRANCISCO JAVIER</t>
  </si>
  <si>
    <t>MORENO PARADA SILVIA</t>
  </si>
  <si>
    <t>NAVARRO MARTINEZ ROSALINDA</t>
  </si>
  <si>
    <t>MARTINEZ GONZALEZ GRACIELA</t>
  </si>
  <si>
    <t>ABRAHAM AZUARA LUDIM</t>
  </si>
  <si>
    <t>ESCAMILLA ALVAREZ MARIA DE JESUS</t>
  </si>
  <si>
    <t>HUANTE SILVA MARIZA</t>
  </si>
  <si>
    <t>MENDOZA REYES MYRIAM DE LOS ANGELES</t>
  </si>
  <si>
    <t>ZARAZUA ZARAZUA JONATAN REMBERTO</t>
  </si>
  <si>
    <t>FALCON HERNANDEZ MA. GUADALUPE</t>
  </si>
  <si>
    <t>RIOS LUIS MAGDALENA</t>
  </si>
  <si>
    <t>MEDEL NAVARRETE MIRIAM DE LOS ANGELES GABRIELA</t>
  </si>
  <si>
    <t>GUERRERO GONZALEZ MARIA JOSE</t>
  </si>
  <si>
    <t>LEDEZMA GONZALEZ JENIFER</t>
  </si>
  <si>
    <t>PICON TORRES JONATHAN EDUARDO</t>
  </si>
  <si>
    <t>ARGOTE JUAREZ MARIO</t>
  </si>
  <si>
    <t>NAVARRO DURAN MARIA DEL PILAR</t>
  </si>
  <si>
    <t>CRUZ FUENTES CYNTHIA</t>
  </si>
  <si>
    <t>FLORES ALVAREZ PATRICIA</t>
  </si>
  <si>
    <t>MENDOZA MALDONADO SAMUEL</t>
  </si>
  <si>
    <t>SERRATO GARCIA ESTEFANIA</t>
  </si>
  <si>
    <t>MIRANDA SALAZAR ALICIA</t>
  </si>
  <si>
    <t>MARTINEZ DOMINGUEZ SUREY VIRIDIANA</t>
  </si>
  <si>
    <t>VAZQUEZ MACARENA MAYRA</t>
  </si>
  <si>
    <t>LOPEZ LUNA GUSTAVO</t>
  </si>
  <si>
    <t>ARVIZU MONTES LUZ PATRICIA</t>
  </si>
  <si>
    <t>REYES FUENTES ELI JUAN RUBEN</t>
  </si>
  <si>
    <t>MARTINEZ FLORES ROCIO ANEL</t>
  </si>
  <si>
    <t>GONZALEZ RAMOS ANA LAURA</t>
  </si>
  <si>
    <t>CAMARILLO CAMARILLO JUAN MIGUEL</t>
  </si>
  <si>
    <t>VALADEZ PEREZ MA. GUADALUPE</t>
  </si>
  <si>
    <t>JUAREZ CAPETILLO RAUL HERIBERTO</t>
  </si>
  <si>
    <t>CAUDILLO GODINEZ KARLA ESTEFANA</t>
  </si>
  <si>
    <t>REGALADO RODRIGUEZ JOSE REYES</t>
  </si>
  <si>
    <t>ROJAS GARCIA MARIA DE LOS ANGELES</t>
  </si>
  <si>
    <t>PALOMINO ENRIQUEZ BRIAN KEDWIN</t>
  </si>
  <si>
    <t>PEREZ ROCHA KARLA FERNANDA</t>
  </si>
  <si>
    <t>SILVA HERNANDEZ CARMEN LAURA</t>
  </si>
  <si>
    <t>AVILA MACIAS FLOR SOFIA</t>
  </si>
  <si>
    <t>JARA ARRIAGA MARISOL IBETH</t>
  </si>
  <si>
    <t>CAMACHO PRADO ANA RUTH</t>
  </si>
  <si>
    <t>MARTINEZ CRUZ BRENDA ARACELI</t>
  </si>
  <si>
    <t>PEREZ JUAREZ RUBEN</t>
  </si>
  <si>
    <t>GUZMAN VIEYRA JUAN MIGUEL</t>
  </si>
  <si>
    <t>DIAZ TORRES JUAN GABRIEL</t>
  </si>
  <si>
    <t>CIFUENTES RAMIREZ JUAN SIMITRIO</t>
  </si>
  <si>
    <t>GRANADOS VALLE RAUL ALEJANDRO</t>
  </si>
  <si>
    <t>PEDROZA GONZALEZ JOSE HUMBERTO</t>
  </si>
  <si>
    <t>HURTADO SUAREZ MARIA DE LOS ANGELES</t>
  </si>
  <si>
    <t>FLORES LOPEZ ISRAEL</t>
  </si>
  <si>
    <t>HERNANDEZ ESCOGIDO ISIDORO DE SEVILLA</t>
  </si>
  <si>
    <t>PICHARDO ESTRADA ALMA ROSA</t>
  </si>
  <si>
    <t>RAMIREZ DIAZ LUIS ALEJANDRO</t>
  </si>
  <si>
    <t>RAMIREZ SANCHEZ ELIA PATRICIA</t>
  </si>
  <si>
    <t>GOMEZ LOPEZ CARLOS ADEMIR EUSEBIO</t>
  </si>
  <si>
    <t>GONZALEZ ALEJOS ROSA MARIA</t>
  </si>
  <si>
    <t>MORENO HERNANDEZ CLAUDIA GABRIELA</t>
  </si>
  <si>
    <t>RODRIGUEZ HERNANDEZ GLORIA LORENA BEATRIZ</t>
  </si>
  <si>
    <t>HERNANDEZ MARTINEZ FRANCISCO ANTONIO</t>
  </si>
  <si>
    <t>FRAUSTO ORTEGA JOSE ISAAC</t>
  </si>
  <si>
    <t>ORNELAS LARA MARTINA</t>
  </si>
  <si>
    <t>TINAJERO CHAVEZ HUGO ARTURO</t>
  </si>
  <si>
    <t>MARES BERMUDEZ ROSA MARIA</t>
  </si>
  <si>
    <t>MARTINEZ OYERVIDES KARLA MARISOL</t>
  </si>
  <si>
    <t>GONZALEZ SANCHEZ RICARDO</t>
  </si>
  <si>
    <t>ROCHA PEREZ MARIA DOLORES</t>
  </si>
  <si>
    <t>RAMIREZ DEL RIO PAULA GABRIELA</t>
  </si>
  <si>
    <t>JIMENEZ RAMIREZ DANIELA</t>
  </si>
  <si>
    <t>VILCHES CANO AXEL GABRIEL</t>
  </si>
  <si>
    <t>QUINTERO GUERRA JONATHAN ROMARIO</t>
  </si>
  <si>
    <t>MONTECILLO CAMACHO MARIA FERNANDA</t>
  </si>
  <si>
    <t>PALOMARES GARCIA ARMANDO</t>
  </si>
  <si>
    <t>NEGRETE SOLANO RAMON GUILLERMO</t>
  </si>
  <si>
    <t>PEREZ PRIETO CLEMENTE</t>
  </si>
  <si>
    <t>OSORIO MORENO MARCO ANTONIO</t>
  </si>
  <si>
    <t>OROZCO GONZALEZ SILVIA</t>
  </si>
  <si>
    <t>LOPEZ LOPEZ ENRIQUE</t>
  </si>
  <si>
    <t>RAMIREZ PEREZ GUSTAVO</t>
  </si>
  <si>
    <t>BECERRA GUERRERO PAULINA DE LOS DOLORES</t>
  </si>
  <si>
    <t>HERNANDEZ SANTIAGO OTONIEL</t>
  </si>
  <si>
    <t>PRATZ ARANDA ANGEL ISRAEL ARAMIS</t>
  </si>
  <si>
    <t>RAMOS LUNAR ANA LAURA</t>
  </si>
  <si>
    <t>MARTINEZ SANCHEZ NESTOR DANIEL</t>
  </si>
  <si>
    <t>CRUZ AGUIRRE SAULO DEL REY</t>
  </si>
  <si>
    <t>AGUILERA MAZA LUIS ENRIQUE</t>
  </si>
  <si>
    <t>GUTIERREZ CRUZ LILY MONSERRAT</t>
  </si>
  <si>
    <t>VILLA LANDAVERDE FRANK PIERRE</t>
  </si>
  <si>
    <t>OJEDA ASCOBERETA MIGUEL ALONSO</t>
  </si>
  <si>
    <t>ALVAREZ RODRIGUEZ NANCY GABRIELA</t>
  </si>
  <si>
    <t>PONCE REYES PEDRO</t>
  </si>
  <si>
    <t>VILLANUEVA LOPEZ ANTONIA DEL ROCIO</t>
  </si>
  <si>
    <t>DIAZ ZAVALA RUBEN</t>
  </si>
  <si>
    <t>MARTINEZ MENDIOLA ANA KARINA</t>
  </si>
  <si>
    <t>SANCHEZ VEGA JUANA AIDEE ABIGAIL</t>
  </si>
  <si>
    <t>CARREON NAVARRO FELIPE DE JESUS</t>
  </si>
  <si>
    <t>RODRIGUEZ MARMOLEJO MA. GUADALUPE</t>
  </si>
  <si>
    <t>VAZQUEZ ALAMILLA MAYRA CRISTINA</t>
  </si>
  <si>
    <t>GOMEZ GONZALEZ ALMA DELIA</t>
  </si>
  <si>
    <t>TORRES VAZQUEZ MARGARITA DEL ROSARIO</t>
  </si>
  <si>
    <t>JASSO ESPINOZA XOCHITL DE LA LUZ</t>
  </si>
  <si>
    <t>JASSO PLATA NANCY</t>
  </si>
  <si>
    <t>MEDELLIN FLORES JOSE SAUL</t>
  </si>
  <si>
    <t>SALDIVAR QUINTANA RAMON</t>
  </si>
  <si>
    <t>BALBINO MEDINA VERONICA</t>
  </si>
  <si>
    <t>CAMPOS GARCIA ARACELI</t>
  </si>
  <si>
    <t>LOPEZ ESPINOZA LUIS GERARDO</t>
  </si>
  <si>
    <t>PALOMARES CEBALLOS KARINA</t>
  </si>
  <si>
    <t>GUEVARA VILLANUEVA EDUARDO</t>
  </si>
  <si>
    <t>PERALTA DOMINGUEZ JUAN IGNACIO</t>
  </si>
  <si>
    <t>MORALES ALFARO MA DE LOS ANGELES</t>
  </si>
  <si>
    <t>MARTINEZ MORALES IVAN</t>
  </si>
  <si>
    <t>ZAVALA RAZO MARIA MARGARITA</t>
  </si>
  <si>
    <t>RAMIREZ BAUTISTA ROSALBA</t>
  </si>
  <si>
    <t>ESPINOZA MORALES J. JUAN</t>
  </si>
  <si>
    <t>MORENO ORNELAS BENITO</t>
  </si>
  <si>
    <t>BANDA MORENO MARIA GUADALUPE</t>
  </si>
  <si>
    <t>JUAREZ RODRIGUEZ LIZBETH DE LA PAZ</t>
  </si>
  <si>
    <t>GONZALEZ PEDROZA JUAN MANUEL</t>
  </si>
  <si>
    <t>CONSTANTINO MARTINEZ MARTHA CRISTINA</t>
  </si>
  <si>
    <t>SUAREZ LUNA IVAN GERARDO</t>
  </si>
  <si>
    <t>PARADA BAEZA JESUS MISSAEL</t>
  </si>
  <si>
    <t>SALAZAR CALDERON MONSERRAT DAYANARA</t>
  </si>
  <si>
    <t>ORTEGA CACIQUE MARIA DOLORES</t>
  </si>
  <si>
    <t>GONZALEZ RAYA MA DEL REFUGIO</t>
  </si>
  <si>
    <t>OLVERA FRIAS LUIS ANGEL</t>
  </si>
  <si>
    <t>GARCIA PARAMO JUAN ENRIQUE</t>
  </si>
  <si>
    <t>SOSA COLIN KARLA SOFIA</t>
  </si>
  <si>
    <t>VAZQUEZ VELAZQUEZ PATRICIA ELIZABETH</t>
  </si>
  <si>
    <t>CORDOBA PATIÑO CARLOS ALBERTO</t>
  </si>
  <si>
    <t>OFICIAL DE SERVICIOS Y MANTENIMIENTO</t>
  </si>
  <si>
    <t>TECNICO/A DOCENTE</t>
  </si>
  <si>
    <t>ESPECIALISTA EN PROYECTOS TECNICOS</t>
  </si>
  <si>
    <t>JEFE/A DE DEPARTAMENTO</t>
  </si>
  <si>
    <t>GONZALEZ NIÑO DALIA SONIA</t>
  </si>
  <si>
    <t>SECRETARIO/A C</t>
  </si>
  <si>
    <t>ANALISTA ADMINISTRATIVO/A</t>
  </si>
  <si>
    <t>ADMINISTRATIVO/A ESPECIALIZADO/A</t>
  </si>
  <si>
    <t>JEFE/A DE OFICINA</t>
  </si>
  <si>
    <t>TECNICO/A MEDIO</t>
  </si>
  <si>
    <t>COORDINADOR/A DE SERVICIOS ESPECIALIZADOS</t>
  </si>
  <si>
    <t>LIRA SALDAÑA ANA ISABEL</t>
  </si>
  <si>
    <t>TOLENTINO MUÑIZ ABNER OBED</t>
  </si>
  <si>
    <t>PROFESIONAL DICTAMINADOR/A DE SERVICIOS ESPECIALIZADOS</t>
  </si>
  <si>
    <t>COORDINADOR/A REGIONAL/ZONA</t>
  </si>
  <si>
    <t>CASTAÑEDA ORNELAS MARIA CRUZ</t>
  </si>
  <si>
    <t>MARTINEZ NUÑEZ JOSE LUIS</t>
  </si>
  <si>
    <t>TECNICO/A SUPERIOR</t>
  </si>
  <si>
    <t>PEÑALOZA CISNEROS CINTHYA</t>
  </si>
  <si>
    <t>ORTEGA GAMIÑO LAURA AMERICA</t>
  </si>
  <si>
    <t>SALDAÑA ESTRADA SELMA ALEJANDRA</t>
  </si>
  <si>
    <t>VILCHES NUÑEZ FRANCISCO ALFONSO</t>
  </si>
  <si>
    <t>VILLICAÑA GONZALEZ OSCAR JACOBO</t>
  </si>
  <si>
    <t>AGUADO NUÑEZ MARIA CRISTINA</t>
  </si>
  <si>
    <t>BRICEÑO RUIZ LIBRADO</t>
  </si>
  <si>
    <t>LOPEZ LUNA MA.  DE LOS ANGELES</t>
  </si>
  <si>
    <t>DIRECTOR/A DELEGADO/A</t>
  </si>
  <si>
    <t>GUDIÑO ORDAZ MA. DE LOS ANGELES</t>
  </si>
  <si>
    <t>CASTAÑEDA SAENZ JOSE EDUARDO</t>
  </si>
  <si>
    <t>MUÑOZ HERRERA MARIA DOLORES</t>
  </si>
  <si>
    <t>7</t>
  </si>
  <si>
    <t>S01803</t>
  </si>
  <si>
    <t>CF01059</t>
  </si>
  <si>
    <t>A03804</t>
  </si>
  <si>
    <t>A01806</t>
  </si>
  <si>
    <t>A01803</t>
  </si>
  <si>
    <t>CF33849</t>
  </si>
  <si>
    <t>CF20331</t>
  </si>
  <si>
    <t>CF36014</t>
  </si>
  <si>
    <t>T03823</t>
  </si>
  <si>
    <t>CF34810</t>
  </si>
  <si>
    <t>CF14070</t>
  </si>
  <si>
    <t>63/001</t>
  </si>
  <si>
    <t>83101173T0382000.00</t>
  </si>
  <si>
    <t>11EBS6627E</t>
  </si>
  <si>
    <t>FOCO920620CQ1</t>
  </si>
  <si>
    <t>FOCO920620HGTLSC05</t>
  </si>
  <si>
    <t>CUML841205JT3</t>
  </si>
  <si>
    <t>CUML841205HGTRRS00</t>
  </si>
  <si>
    <t>VABK990301DX5</t>
  </si>
  <si>
    <t>VABK990301MGTZRR09</t>
  </si>
  <si>
    <t>SABO870529464</t>
  </si>
  <si>
    <t>SABO870529HGTLNS06</t>
  </si>
  <si>
    <t>MARA770722R52</t>
  </si>
  <si>
    <t>MERA770722HGTTDN03</t>
  </si>
  <si>
    <t>VIOG960112U44</t>
  </si>
  <si>
    <t>VIOG960112HGTLLS01</t>
  </si>
  <si>
    <t>HECC890709IPA</t>
  </si>
  <si>
    <t>HECC890709HGTRHS04</t>
  </si>
  <si>
    <t>PEFM900717KN2</t>
  </si>
  <si>
    <t>PEFM900717HDFRRR05</t>
  </si>
  <si>
    <t>BAGM920317I67</t>
  </si>
  <si>
    <t>BAGM920317HGTTRR04</t>
  </si>
  <si>
    <t>GOMP930203SR5</t>
  </si>
  <si>
    <t>GOMP930203HGTNRB03</t>
  </si>
  <si>
    <t>VEVL761126625</t>
  </si>
  <si>
    <t>VEVL761126MGTNGZ01</t>
  </si>
  <si>
    <t>Flores Cisneros Octavio</t>
  </si>
  <si>
    <t xml:space="preserve">Cruz Martinez Jose Luis </t>
  </si>
  <si>
    <t>Vazquez Barrientos Karla Lizbeth</t>
  </si>
  <si>
    <t>Salazar Bonilla Oscar Miguel</t>
  </si>
  <si>
    <t>Garcia Leon Jose Raul</t>
  </si>
  <si>
    <t>Villegas Olvera Gustavo Alfredo</t>
  </si>
  <si>
    <t>Herrera Chavez Cesar Javier</t>
  </si>
  <si>
    <t>Perez Feria Martin</t>
  </si>
  <si>
    <t>Bautista Garcia Mauricio Enrique</t>
  </si>
  <si>
    <t>Gonzalez Mares Pablo Antonio</t>
  </si>
  <si>
    <t>Venegas Vega Luz Maria</t>
  </si>
  <si>
    <t>APOYO PARA EL FORTALECIMIENTO INSTITUCIONAL</t>
  </si>
  <si>
    <t>Asesor de Direccion General</t>
  </si>
  <si>
    <t>ENLACE DE SEGURIDAD E HIGIENE</t>
  </si>
  <si>
    <t>AUXILIAR DE SOPORTE TECNICO</t>
  </si>
  <si>
    <t>APOYO JURIDICO EN COORDINACION REGIONAL</t>
  </si>
  <si>
    <t>Apoyo a Educandos</t>
  </si>
  <si>
    <t xml:space="preserve">Enlace Desarrollo de Software </t>
  </si>
  <si>
    <t>ENLACE PARA LA IMPLEMENTACION  SISTEMA DE GESTION DE CALIDAD</t>
  </si>
  <si>
    <t>ENLACE DE APOYO PARA PROYECTOS DE AUDIOVISUAL</t>
  </si>
  <si>
    <t>CUPS850228CP6</t>
  </si>
  <si>
    <t>CUPS850228MGTRRN06</t>
  </si>
  <si>
    <t>CESG871120Q93</t>
  </si>
  <si>
    <t>CESG871120MGTRRD07</t>
  </si>
  <si>
    <t>Cruz Porras Maria Sandra</t>
  </si>
  <si>
    <t>Crespo Sierra Maria Guadalupe</t>
  </si>
  <si>
    <t>DISEÑADOR GRAFICO</t>
  </si>
  <si>
    <t>NICD860616AB9</t>
  </si>
  <si>
    <t>NICD860616MGTTRN04</t>
  </si>
  <si>
    <t>RORJ900920FP4</t>
  </si>
  <si>
    <t>RORJ900920HGTDDS01</t>
  </si>
  <si>
    <t>GUGL700623GM9</t>
  </si>
  <si>
    <t>GUGL700623HGTTTS08</t>
  </si>
  <si>
    <t>RAFL760722489</t>
  </si>
  <si>
    <t>RAFL760722MGTNLT03</t>
  </si>
  <si>
    <t>ROGL750817NJ1</t>
  </si>
  <si>
    <t>ROGL750817MGTBRZ03</t>
  </si>
  <si>
    <t>HEMC6906144K4</t>
  </si>
  <si>
    <t>HEMC690614MGTRLR05</t>
  </si>
  <si>
    <t>TAAE760605LJ6</t>
  </si>
  <si>
    <t>TAAE760605MGTVCL04</t>
  </si>
  <si>
    <t>Nieto  Cruz Diana Jennifer</t>
  </si>
  <si>
    <t>Rodriguez Rodriguez Jose de Jesus</t>
  </si>
  <si>
    <t xml:space="preserve">Gutierrez Gutierrez Jose Luis </t>
  </si>
  <si>
    <t>Rangel Flores Leticia Elizabeth</t>
  </si>
  <si>
    <t>Robledo Garcia Luz Maria</t>
  </si>
  <si>
    <t>Hernandez Malo Cira Edith</t>
  </si>
  <si>
    <t>Tavares Aceves Elizabeth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</si>
  <si>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</si>
  <si>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</si>
  <si>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</si>
  <si>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</si>
  <si>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</si>
  <si>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</si>
  <si>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</si>
  <si>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</si>
  <si>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</si>
  <si>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</si>
  <si>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</si>
  <si>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</si>
  <si>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</si>
  <si>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</si>
  <si>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</si>
  <si>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</si>
  <si>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</si>
  <si>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</si>
  <si>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</si>
  <si>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</si>
  <si>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</si>
  <si>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</si>
  <si>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F</t>
  </si>
  <si>
    <t>P2</t>
  </si>
  <si>
    <t>SUELDOS</t>
  </si>
  <si>
    <t>001b</t>
  </si>
  <si>
    <t>SUELDO HOMOLOGADO LAUDO</t>
  </si>
  <si>
    <t>001c</t>
  </si>
  <si>
    <t>SUELDO HOMOLOGADO</t>
  </si>
  <si>
    <t>001d</t>
  </si>
  <si>
    <t>DIFERENCIA DE SUELDO</t>
  </si>
  <si>
    <t>002a</t>
  </si>
  <si>
    <t>PREVISION SOCIAL MULTIPLE B Y C</t>
  </si>
  <si>
    <t>003a</t>
  </si>
  <si>
    <t>COMPENSACION GARANTIZADA BASE CONFIANZA Y MANDO MEDIO</t>
  </si>
  <si>
    <t>003b</t>
  </si>
  <si>
    <t>COMP. GARANT. HOMOLOGADA</t>
  </si>
  <si>
    <t>003c</t>
  </si>
  <si>
    <t>003d</t>
  </si>
  <si>
    <t>COMP. GARANT.  HOMOLOGADA</t>
  </si>
  <si>
    <t>003e</t>
  </si>
  <si>
    <t>004a</t>
  </si>
  <si>
    <t>COMPENSACION POR ANTIGUEDAD (QUINQUENIO BASE)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</si>
  <si>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</si>
  <si>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</si>
  <si>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</si>
  <si>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</si>
  <si>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</si>
  <si>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</si>
  <si>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</si>
  <si>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</si>
  <si>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</si>
  <si>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</si>
  <si>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</si>
  <si>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</si>
  <si>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</si>
  <si>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</si>
  <si>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</si>
  <si>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</si>
  <si>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</si>
  <si>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</si>
  <si>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</si>
  <si>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</si>
  <si>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</si>
  <si>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</si>
  <si>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</si>
  <si>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</si>
  <si>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</si>
  <si>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</si>
  <si>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</si>
  <si>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</si>
  <si>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</si>
  <si>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</si>
  <si>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</si>
  <si>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</si>
  <si>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</si>
  <si>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</si>
  <si>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</si>
  <si>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</si>
  <si>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</si>
  <si>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</si>
  <si>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009a</t>
  </si>
  <si>
    <t>DESPENSA</t>
  </si>
  <si>
    <t>009b</t>
  </si>
  <si>
    <t>DIFERENCIA DE DESPENSA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</si>
  <si>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</si>
  <si>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</si>
  <si>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</si>
  <si>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</si>
  <si>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</si>
  <si>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</si>
  <si>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</si>
  <si>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BASE Y CONFIANZA</t>
  </si>
  <si>
    <t>013a</t>
  </si>
  <si>
    <t>AYUDA PARA ANTEOJOS</t>
  </si>
  <si>
    <t>014a</t>
  </si>
  <si>
    <t>COMPENSACION POR ANTIGUEDAD 3%</t>
  </si>
  <si>
    <t>014b</t>
  </si>
  <si>
    <t>COMPENSACION POR ANTIGUEDAD 4%</t>
  </si>
  <si>
    <t>014c</t>
  </si>
  <si>
    <t>COMPENSACION POR ANTIGUEDAD 5%</t>
  </si>
  <si>
    <t>014d</t>
  </si>
  <si>
    <t>COMPENSACION POR ANTIGUEDAD 6%</t>
  </si>
  <si>
    <t>014e</t>
  </si>
  <si>
    <t>COMPENSACION POR ANTIGUEDAD 7%</t>
  </si>
  <si>
    <t>014f</t>
  </si>
  <si>
    <t>COMPENSACION POR ANTIGUEDAD 8%</t>
  </si>
  <si>
    <t>014g</t>
  </si>
  <si>
    <t>COMPENSACION POR ANTIGUEDAD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</si>
  <si>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</si>
  <si>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</si>
  <si>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</si>
  <si>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</si>
  <si>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</si>
  <si>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</si>
  <si>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</si>
  <si>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</si>
  <si>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</si>
  <si>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</si>
  <si>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</si>
  <si>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</si>
  <si>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</si>
  <si>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</si>
  <si>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</si>
  <si>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</si>
  <si>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</si>
  <si>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</si>
  <si>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</si>
  <si>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</si>
  <si>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</si>
  <si>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</si>
  <si>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</si>
  <si>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</si>
  <si>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</si>
  <si>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</si>
  <si>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</si>
  <si>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</si>
  <si>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</si>
  <si>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</si>
  <si>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</si>
  <si>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</si>
  <si>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</si>
  <si>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</si>
  <si>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</si>
  <si>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</si>
  <si>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</si>
  <si>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</si>
  <si>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</si>
  <si>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</si>
  <si>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</si>
  <si>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</si>
  <si>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</si>
  <si>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 xml:space="preserve">ESTIMULO POR 10 AÃ‘OS DE SERVICIO  </t>
  </si>
  <si>
    <t>017b</t>
  </si>
  <si>
    <t xml:space="preserve">ESTIMULO POR 15 AÃ‘OS DE SERVICIO  </t>
  </si>
  <si>
    <t>017c</t>
  </si>
  <si>
    <t xml:space="preserve">ESTIMULO POR 20 AÃ‘OS DE SERVICIO </t>
  </si>
  <si>
    <t>017d</t>
  </si>
  <si>
    <t xml:space="preserve">ESTIMULO POR 25 AÃ‘OS DE SERVICIO  </t>
  </si>
  <si>
    <t>017e</t>
  </si>
  <si>
    <t xml:space="preserve">ESTIMULO POR 30 AÃ‘OS DE SERVICIO  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</si>
  <si>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</si>
  <si>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</si>
  <si>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</si>
  <si>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</si>
  <si>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</si>
  <si>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</si>
  <si>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</si>
  <si>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DIFERENCIA CAPACITACION Y DESARROLLO</t>
  </si>
  <si>
    <t>021a</t>
  </si>
  <si>
    <t>DIA DEL  TRABAJADOR DE LA EDUCACION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</si>
  <si>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</si>
  <si>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</si>
  <si>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</si>
  <si>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</si>
  <si>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</si>
  <si>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</si>
  <si>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</si>
  <si>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PRIMA VACACIONAL CONFIANZA Y MANDO MEDIO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</si>
  <si>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</si>
  <si>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</si>
  <si>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</si>
  <si>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</si>
  <si>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</si>
  <si>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</si>
  <si>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</si>
  <si>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</si>
  <si>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</si>
  <si>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</si>
  <si>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</si>
  <si>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</si>
  <si>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</si>
  <si>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</si>
  <si>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</si>
  <si>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</si>
  <si>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</si>
  <si>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</si>
  <si>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</si>
  <si>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</si>
  <si>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</si>
  <si>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</si>
  <si>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ESTIMULO POR AÃ‘OS DE SERVICIO</t>
  </si>
  <si>
    <t>032a</t>
  </si>
  <si>
    <t>AYUDA DE TITULACION</t>
  </si>
  <si>
    <t>033a</t>
  </si>
  <si>
    <t>DIA DEL NIÃ‘O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</si>
  <si>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</si>
  <si>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</si>
  <si>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</si>
  <si>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</si>
  <si>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</si>
  <si>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</si>
  <si>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</si>
  <si>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</si>
  <si>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</si>
  <si>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AGUINALDO)</t>
  </si>
  <si>
    <t>037a</t>
  </si>
  <si>
    <t>DIFERENCIA PRESTACIONES VARIAS</t>
  </si>
  <si>
    <t>038a</t>
  </si>
  <si>
    <t>SUBSIDIO AL EMPLEO</t>
  </si>
  <si>
    <t>039a</t>
  </si>
  <si>
    <t>NOTAS BUENAS</t>
  </si>
  <si>
    <t>041a</t>
  </si>
  <si>
    <t>AGUINALDO EXENTO</t>
  </si>
  <si>
    <t>042a</t>
  </si>
  <si>
    <t>VIATICOS</t>
  </si>
  <si>
    <t>043a</t>
  </si>
  <si>
    <t>PRIMA DE ANTIGUEDAD POR RENUNCIA EXENTA CONTRATO COLECTIVO</t>
  </si>
  <si>
    <t>043b</t>
  </si>
  <si>
    <t>PRIMA DE ANTIGUEDAD POR RENUNCIA GRAVADA CCT</t>
  </si>
  <si>
    <t>044a</t>
  </si>
  <si>
    <t>PRIMA DE ANTIGUEDAD POR RENUNCIA EXENTA LFT</t>
  </si>
  <si>
    <t>044b</t>
  </si>
  <si>
    <t>Prima de Antiguedad por renuncia gravada LFT</t>
  </si>
  <si>
    <t>044c</t>
  </si>
  <si>
    <t>PRIMA DE ANTIGÃœEDAD EXENTA 10 DIAS CCT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</si>
  <si>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</si>
  <si>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</si>
  <si>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</si>
  <si>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</si>
  <si>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</si>
  <si>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</si>
  <si>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</si>
  <si>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Indemnizacon 3 meses exentos</t>
  </si>
  <si>
    <t>047a</t>
  </si>
  <si>
    <t>Indemnizacion 60 dias gravados</t>
  </si>
  <si>
    <t>047b</t>
  </si>
  <si>
    <t>INDEMNIZACION 60 DIAS EXENTA</t>
  </si>
  <si>
    <t>047c</t>
  </si>
  <si>
    <t>INDEMNIZACION 90 DÃAS GRAVADO</t>
  </si>
  <si>
    <t>047d</t>
  </si>
  <si>
    <t>INDEMNIZACION 90 DÃAS EXENTA</t>
  </si>
  <si>
    <t>048a</t>
  </si>
  <si>
    <t>INDEMNIZACION 45 DIAS GRAVADO</t>
  </si>
  <si>
    <t>048b</t>
  </si>
  <si>
    <t>INDEMNIZACION 45 DIAS EXENTA</t>
  </si>
  <si>
    <t>050a</t>
  </si>
  <si>
    <t xml:space="preserve">REINTEGRO DE ISR  </t>
  </si>
  <si>
    <t>050b</t>
  </si>
  <si>
    <t>AJUSTE DE ISR</t>
  </si>
  <si>
    <t>050c</t>
  </si>
  <si>
    <t>IMPUESTOS A COMPENSAR POR AJUSTE ANUAL</t>
  </si>
  <si>
    <t>053a</t>
  </si>
  <si>
    <t>DEVOLUCION POR DESCUENTOS INDEBIDOS</t>
  </si>
  <si>
    <t>053b</t>
  </si>
  <si>
    <t>DEVOLUCIÃ“N DE FALTAS SUELDOS</t>
  </si>
  <si>
    <t>053c</t>
  </si>
  <si>
    <t>DEVOLUCIÃ“N DE FALTAS OTRAS PRESTACIONES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</si>
  <si>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</si>
  <si>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</si>
  <si>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</si>
  <si>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</si>
  <si>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</si>
  <si>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</si>
  <si>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</si>
  <si>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</si>
  <si>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</si>
  <si>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</si>
  <si>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</si>
  <si>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CONFIANZA</t>
  </si>
  <si>
    <t>14Aa</t>
  </si>
  <si>
    <t>COMPENSACION POR ANTIG. 29%</t>
  </si>
  <si>
    <t>14Ab</t>
  </si>
  <si>
    <t>COMPENSACION POR ANTIG. 30%</t>
  </si>
  <si>
    <t>14Ac</t>
  </si>
  <si>
    <t>SBCa</t>
  </si>
  <si>
    <t>SALARIO BASE DE COTIZACIÃ“N</t>
  </si>
  <si>
    <t>SDIa</t>
  </si>
  <si>
    <t>SALARIO DIARIO INTEGRADO</t>
  </si>
  <si>
    <t>D</t>
  </si>
  <si>
    <t>D2</t>
  </si>
  <si>
    <t>022d</t>
  </si>
  <si>
    <t>INCAPACIDAD POR ENFERMEDAD GENERAL AL 0%  (sueldo)</t>
  </si>
  <si>
    <t>022e</t>
  </si>
  <si>
    <t>INCAPACIDAD POR ENFERMEDAD GENERAL AL 0% (capacitaciÃ³n)</t>
  </si>
  <si>
    <t>022f</t>
  </si>
  <si>
    <t>INCAPACIDAD POR ENFERMEDAD GENERAL AL 0% (otras percepciones)</t>
  </si>
  <si>
    <t>CUENTAS POR COBRAR</t>
  </si>
  <si>
    <t>FONDO/PENSION ISSSTE</t>
  </si>
  <si>
    <t>SEGURO COLECTIVO DE RETIRO PAR</t>
  </si>
  <si>
    <t>CUOTA SINDICAL RETIRO</t>
  </si>
  <si>
    <t>OPTICA MAXIVISION</t>
  </si>
  <si>
    <t>SERVICIO MEDICO Y MATERNIDAD ISSSTE</t>
  </si>
  <si>
    <t>CUOTA SINDICAL</t>
  </si>
  <si>
    <t>IMPUESTO SOBRE LA RENTA</t>
  </si>
  <si>
    <t>PRESTAMOS A CORTO PLAZO</t>
  </si>
  <si>
    <t>PRESTAMOS COMPLEMENTARIOS</t>
  </si>
  <si>
    <t>FONAC</t>
  </si>
  <si>
    <t>004b</t>
  </si>
  <si>
    <t>SEGURO COLECTIVO DE RETIRO NON</t>
  </si>
  <si>
    <t>DEVOLUCION DE SUELDO</t>
  </si>
  <si>
    <t>040a</t>
  </si>
  <si>
    <t>DEVOLUCIONES VARIAS</t>
  </si>
  <si>
    <t xml:space="preserve">ISR ANUAL A CARGO </t>
  </si>
  <si>
    <t>062a</t>
  </si>
  <si>
    <t>PENSION ALIMENTICIA</t>
  </si>
  <si>
    <t>AHORRO SOLIDARIO DEL TRABAJADOR</t>
  </si>
  <si>
    <t>PRESTAMO HIPOTECARIO</t>
  </si>
  <si>
    <t>POTENCIACION SEGURO DE VIDA</t>
  </si>
  <si>
    <t>GRUPO SEGUDESCUENTOS DIVERSOS</t>
  </si>
  <si>
    <t>SEGURO DE VIDA IND METLIFE</t>
  </si>
  <si>
    <t>SEGUROS FOVISSSTE</t>
  </si>
  <si>
    <t>ALIANZA LA MERCED</t>
  </si>
  <si>
    <t>062b</t>
  </si>
  <si>
    <t>INCAPACIDAD POR ENFERMEDAD GENERAL AL 50%  (sueldo)</t>
  </si>
  <si>
    <t>GASTOS FUNERARIOS SAN RAFAEL</t>
  </si>
  <si>
    <t>DESCUENTO POR SUSPENSION CAPACITACION Y DESARROLLO</t>
  </si>
  <si>
    <t>DESCUENTO POR SUSPENSION</t>
  </si>
  <si>
    <t>FALTAS</t>
  </si>
  <si>
    <t>022b</t>
  </si>
  <si>
    <t>INCAPACIDAD POR ENFERMEDAD GENERAL AL 50% (capacitaciÃ³n)</t>
  </si>
  <si>
    <t xml:space="preserve">DEVOLUCION DE CAPACITACION Y DESARROLLO </t>
  </si>
  <si>
    <t>022c</t>
  </si>
  <si>
    <t>INCAPACIDAD POR ENFERMEDAD GENERAL AL 50% (otras percepciones)</t>
  </si>
  <si>
    <t>071a</t>
  </si>
  <si>
    <t>DESCUENTO SUPENSION 2</t>
  </si>
  <si>
    <t>070a</t>
  </si>
  <si>
    <t>FALTAS 2</t>
  </si>
  <si>
    <t>070b</t>
  </si>
  <si>
    <t>FALTAS 3</t>
  </si>
  <si>
    <t>070c</t>
  </si>
  <si>
    <t>FALTAS (PRESTACIONES)</t>
  </si>
  <si>
    <t>071b</t>
  </si>
  <si>
    <t>DESCUENTO SUPENSION 3</t>
  </si>
  <si>
    <t>071c</t>
  </si>
  <si>
    <t>DESCUENTO SUPENSION 4</t>
  </si>
  <si>
    <t>022g</t>
  </si>
  <si>
    <t>INCAPACIDAD POR ENFERMEDAD GENERAL AL 50% (otras percepciones)2</t>
  </si>
  <si>
    <t>022h</t>
  </si>
  <si>
    <t>INCAPACIDAD POR ENFERMEDAD GENERAL AL 50% (otras percepciones)3</t>
  </si>
  <si>
    <t>DESCUENTO POR SUSPENSION OTRAS PRESTACIONES</t>
  </si>
  <si>
    <t>DESCUENTO POR SUSPENSION SUELDO</t>
  </si>
  <si>
    <t>ROBERTO GONZALEZ GARCIA</t>
  </si>
  <si>
    <t>831011721T0382000.0</t>
  </si>
  <si>
    <t>INEA DELEGACION GUANAJUATO</t>
  </si>
  <si>
    <t>N/A</t>
  </si>
  <si>
    <t xml:space="preserve">4to. Trimestre </t>
  </si>
  <si>
    <t>VARE8311159S7</t>
  </si>
  <si>
    <t>VARE831115HGTLDD03</t>
  </si>
  <si>
    <t>VALENCIA RODRIGUEZ EDGAR</t>
  </si>
  <si>
    <t>ROJJ610420EGA</t>
  </si>
  <si>
    <t>ROJJ610420HGTCMR06</t>
  </si>
  <si>
    <t>GUDIÃ‘O ORDAZ MA. DE LOS ANGELES</t>
  </si>
  <si>
    <t>CASTAÃ‘EDA SAENZ JOSE EDUARDO</t>
  </si>
  <si>
    <t>MUÃ‘OZ HERRERA MARIA DOLORES</t>
  </si>
  <si>
    <t>CORDOBA PATIÃ‘O CARLOS ALBERTO</t>
  </si>
  <si>
    <t>GONZALEZ NIÃ‘O DALIA SONIA</t>
  </si>
  <si>
    <t>LIRA SALDAÃ‘A ANA ISABEL</t>
  </si>
  <si>
    <t>TOLENTINO MUÃ‘IZ ABNER OBED</t>
  </si>
  <si>
    <t>CASTAÃ‘EDA ORNELAS MARIA CRUZ</t>
  </si>
  <si>
    <t>MARTINEZ NUÃ‘EZ JOSE LUIS</t>
  </si>
  <si>
    <t>PEÃ‘ALOZA CISNEROS CINTHYA</t>
  </si>
  <si>
    <t>ORTEGA GAMIÃ‘O LAURA AMERICA</t>
  </si>
  <si>
    <t>SALDAÃ‘A ESTRADA SELMA ALEJANDRA</t>
  </si>
  <si>
    <t>VILCHES NUÃ‘EZ FRANCISCO ALFONSO</t>
  </si>
  <si>
    <t>ROCHA JIMENEZ J. CARMEN</t>
  </si>
  <si>
    <t>VILLICAÃ‘A GONZALEZ OSCAR JACOBO</t>
  </si>
  <si>
    <t>AGUADO NUÃ‘EZ MARIA CRISTINA</t>
  </si>
  <si>
    <t>BRICEÃ‘O RUIZ LIBRADO</t>
  </si>
  <si>
    <t>24_2020</t>
  </si>
  <si>
    <t>83101173T0380300.00</t>
  </si>
  <si>
    <t>83101171CF3601400.00</t>
  </si>
  <si>
    <t>008n</t>
  </si>
  <si>
    <t>PUNTUALIDAD PARA TD PRIMER TRIM</t>
  </si>
  <si>
    <t>008o</t>
  </si>
  <si>
    <t>PUNTUALIDAD PARA TD SEGUNDO TRIM</t>
  </si>
  <si>
    <t>008p</t>
  </si>
  <si>
    <t>PUNTUALIDAD PARA TD TERCER TRIM</t>
  </si>
  <si>
    <t>008q</t>
  </si>
  <si>
    <t>PUNTUALIDAD PARA TD CUARTO TRIM</t>
  </si>
  <si>
    <t>COMIDA DE FIN DE AÃ‘O</t>
  </si>
  <si>
    <t>049a</t>
  </si>
  <si>
    <t>JORNADAS CULTURALES</t>
  </si>
  <si>
    <t>CAFV870819516</t>
  </si>
  <si>
    <t>CAFV870819MGTSLL02</t>
  </si>
  <si>
    <t>LOOA850410I60</t>
  </si>
  <si>
    <t>LOOA850410MGTPRD07</t>
  </si>
  <si>
    <t>CUJE010924TA3</t>
  </si>
  <si>
    <t>CUJE010924HGTRRMA9</t>
  </si>
  <si>
    <t>Castillo Falon Valeria</t>
  </si>
  <si>
    <t>Lopez Ornelas Adriana Angelica</t>
  </si>
  <si>
    <t>Cruz Juarez Emiliano</t>
  </si>
  <si>
    <t>Asesor del Modelo en Linea</t>
  </si>
  <si>
    <t>MAMJ7804149C6</t>
  </si>
  <si>
    <t>MAMJ780414MGTRJC05</t>
  </si>
  <si>
    <t>Martinez Mejia Jacqueline</t>
  </si>
  <si>
    <t>AOVF9803079F8</t>
  </si>
  <si>
    <t>AOVF980307MGTLLT13</t>
  </si>
  <si>
    <t>HEOG681118HU6</t>
  </si>
  <si>
    <t>HEOG681118HPLRRB04</t>
  </si>
  <si>
    <t>ROBV970609I27</t>
  </si>
  <si>
    <t>ROBV970608HGTDNC09</t>
  </si>
  <si>
    <t>AOSS720518D75</t>
  </si>
  <si>
    <t>AOSS720518HGTCRR01</t>
  </si>
  <si>
    <t>ZALM770524K10</t>
  </si>
  <si>
    <t>ZALM770524MJCMPR07</t>
  </si>
  <si>
    <t>GOVL750410CP8</t>
  </si>
  <si>
    <t>GOVL750410MGTNLT06</t>
  </si>
  <si>
    <t>POPK920511GU5</t>
  </si>
  <si>
    <t>POPK920511MGTNDR06</t>
  </si>
  <si>
    <t>MESJ7508117I8</t>
  </si>
  <si>
    <t>MESJ750811HGTDNR08</t>
  </si>
  <si>
    <t>GOSR9511112PE4</t>
  </si>
  <si>
    <t>GOSR951112HGTNNN07</t>
  </si>
  <si>
    <t>COAP7711227E9</t>
  </si>
  <si>
    <t>COAP771122MDFRCL01</t>
  </si>
  <si>
    <t>PEFC6504242N3</t>
  </si>
  <si>
    <t>PEFC650424HGTRLR09</t>
  </si>
  <si>
    <t>SAEI870112869</t>
  </si>
  <si>
    <t>SAEI870112MDFNVV06</t>
  </si>
  <si>
    <t>Alonso Villalpando Fatima Paola</t>
  </si>
  <si>
    <t>Hernandez Oropeza Jose Gabriel</t>
  </si>
  <si>
    <t>Rodriguez Bueno Victor Manuel</t>
  </si>
  <si>
    <t>Acosta Sierra Sergio</t>
  </si>
  <si>
    <t>Zamudio Lopez Marcela</t>
  </si>
  <si>
    <t>Gonzalez Velazquez Leticia</t>
  </si>
  <si>
    <t>Ponce Padilla Karla Monserrat</t>
  </si>
  <si>
    <t>Medina Sanchez Jorge Alfonso</t>
  </si>
  <si>
    <t>Gonzalez Sanchez Rene Humberto</t>
  </si>
  <si>
    <t>Corona Acosta Paulina</t>
  </si>
  <si>
    <t>Pérez Flores Carlos Alejandro</t>
  </si>
  <si>
    <t>Sánchez Evangelista Ivonne Victoria</t>
  </si>
  <si>
    <t>Auxiliar Juridico</t>
  </si>
  <si>
    <t>Apoyo Nutricional</t>
  </si>
  <si>
    <t>ANALISTA DOCUMENTAL</t>
  </si>
  <si>
    <t>APOYO DE DOCUMENTACIÓN</t>
  </si>
  <si>
    <t>ASEOR DEL MODELO EN LINEA</t>
  </si>
  <si>
    <t>MECY571108K29</t>
  </si>
  <si>
    <t>MECY571108MDFJLL004</t>
  </si>
  <si>
    <t>OERB790101T25</t>
  </si>
  <si>
    <t>OERB790101MGTJSL02</t>
  </si>
  <si>
    <t>RURL7912084HA</t>
  </si>
  <si>
    <t>RURL791208MGTZVZ01</t>
  </si>
  <si>
    <t>Mejia Calzada Yolanda</t>
  </si>
  <si>
    <t>Ojeda Rios Blanca Estela</t>
  </si>
  <si>
    <t>Ruiz Rivera Lizbeth Carolina</t>
  </si>
  <si>
    <t>Coordinadora de Proyecto MEVYT en LINEA</t>
  </si>
  <si>
    <t>OPERADOR DE MESA DEATENCION A DISTANCIA</t>
  </si>
  <si>
    <t>CACX9307266R9</t>
  </si>
  <si>
    <t>CXCA930726MGTMNN09</t>
  </si>
  <si>
    <t>HEYJ900119A51</t>
  </si>
  <si>
    <t>HEYJ900119HGTRBN02</t>
  </si>
  <si>
    <t>AACJ790205MJ4</t>
  </si>
  <si>
    <t>AACJ790205HCLLRS01</t>
  </si>
  <si>
    <t>SUSA751009H18</t>
  </si>
  <si>
    <t>SUSA751009HVZZNL00</t>
  </si>
  <si>
    <t>MUGE980110I63</t>
  </si>
  <si>
    <t>MUGE980110MGTXRS03</t>
  </si>
  <si>
    <t>TOMI8805044B3</t>
  </si>
  <si>
    <t>TOMI880504HJCRCS00</t>
  </si>
  <si>
    <t>LAGC891130G98</t>
  </si>
  <si>
    <t>LAGC891130HGTRRR00</t>
  </si>
  <si>
    <t>MUVC9706192Z8</t>
  </si>
  <si>
    <t>MUVC970619HGTXZH08</t>
  </si>
  <si>
    <t>Camargo Cintora Anahi</t>
  </si>
  <si>
    <t>Hernandez Yebra Juan Mario</t>
  </si>
  <si>
    <t>Aldape Carrillo Jose Omar</t>
  </si>
  <si>
    <t>Suazo Sanchez Alejandro</t>
  </si>
  <si>
    <t>Muñoz Garcia Estefania Monserrat</t>
  </si>
  <si>
    <t>Torres Michael Isacc</t>
  </si>
  <si>
    <t>Lara Garcia Carlos Andres</t>
  </si>
  <si>
    <t>Muñoz Vazquez Christian de Jesus</t>
  </si>
  <si>
    <t>Desarrollador de Recursos Didacticos area de lenguaje y Comunicación</t>
  </si>
  <si>
    <t>Implementador de Recursos Digitales</t>
  </si>
  <si>
    <t>Desarrollador de Recursos Didacticos Aárea de Matemáticas</t>
  </si>
  <si>
    <t>Desarrollador de Recursos Didacticos Área de Ciencias</t>
  </si>
  <si>
    <t>Ingeniero en Software</t>
  </si>
  <si>
    <t>Trimestre 4</t>
  </si>
  <si>
    <t>14 DE ENERO DE 2021</t>
  </si>
  <si>
    <t>J. CARMEN ROCHA JIMENEZ</t>
  </si>
  <si>
    <t>MA. GUADALUPE MERCADO VARELA</t>
  </si>
  <si>
    <t>MA. PATRICIA DOLORES CALDERON CHAVEZ</t>
  </si>
  <si>
    <t>MARIO ALBERTO IBARRA JASSO</t>
  </si>
  <si>
    <t>MARIA LUISA FRIAS AGUILAR</t>
  </si>
  <si>
    <t>JOSE FRANCISCO JUNGO BANDA</t>
  </si>
  <si>
    <t>EDGAR VALENCIA RODRIGUEZ</t>
  </si>
  <si>
    <t>Nomina</t>
  </si>
  <si>
    <t>Normina Ordinaria</t>
  </si>
  <si>
    <t>Columna42</t>
  </si>
  <si>
    <t>Clave de plaza</t>
  </si>
  <si>
    <t>Columna52</t>
  </si>
  <si>
    <t xml:space="preserve">Movimiento </t>
  </si>
  <si>
    <t>Alta</t>
  </si>
  <si>
    <t>Baja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</si>
</sst>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sz val="8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2"/>
      <color theme="3" tint="-0.249977111117893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</cellStyleXfs>
  <cellXfs count="493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16" fillId="5" borderId="0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7" fillId="5" borderId="8" xfId="0" applyFont="1" applyFill="1" applyBorder="1" applyProtection="1"/>
    <xf numFmtId="0" fontId="17" fillId="5" borderId="9" xfId="0" applyFont="1" applyFill="1" applyBorder="1" applyProtection="1"/>
    <xf numFmtId="0" fontId="17" fillId="5" borderId="10" xfId="0" applyFont="1" applyFill="1" applyBorder="1" applyAlignment="1" applyProtection="1">
      <alignment horizontal="right"/>
    </xf>
    <xf numFmtId="0" fontId="18" fillId="0" borderId="0" xfId="0" applyFont="1" applyProtection="1"/>
    <xf numFmtId="0" fontId="19" fillId="0" borderId="0" xfId="0" applyFont="1" applyProtection="1"/>
    <xf numFmtId="0" fontId="21" fillId="0" borderId="0" xfId="0" applyFont="1" applyProtection="1"/>
    <xf numFmtId="0" fontId="20" fillId="6" borderId="13" xfId="0" applyFont="1" applyFill="1" applyBorder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center" vertical="center" wrapText="1"/>
    </xf>
    <xf numFmtId="0" fontId="20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4" fillId="0" borderId="0" xfId="0" applyNumberFormat="1" applyFont="1" applyFill="1" applyBorder="1" applyAlignment="1" applyProtection="1">
      <alignment horizontal="center" vertical="center" wrapText="1"/>
    </xf>
    <xf numFmtId="49" fontId="14" fillId="0" borderId="0" xfId="0" applyNumberFormat="1" applyFont="1" applyFill="1" applyBorder="1" applyAlignment="1" applyProtection="1">
      <alignment vertical="center" wrapText="1"/>
    </xf>
    <xf numFmtId="164" fontId="14" fillId="0" borderId="0" xfId="0" applyNumberFormat="1" applyFont="1" applyFill="1" applyBorder="1" applyAlignment="1" applyProtection="1">
      <alignment horizontal="center" vertical="center" wrapText="1"/>
    </xf>
    <xf numFmtId="166" fontId="14" fillId="0" borderId="0" xfId="0" applyNumberFormat="1" applyFont="1" applyFill="1" applyBorder="1" applyAlignment="1" applyProtection="1">
      <alignment horizontal="center" vertical="center" wrapText="1"/>
    </xf>
    <xf numFmtId="165" fontId="14" fillId="0" borderId="0" xfId="1" applyNumberFormat="1" applyFont="1" applyFill="1" applyBorder="1" applyAlignment="1" applyProtection="1">
      <alignment vertical="center" wrapText="1"/>
    </xf>
    <xf numFmtId="4" fontId="14" fillId="0" borderId="0" xfId="0" applyNumberFormat="1" applyFont="1" applyFill="1" applyBorder="1" applyAlignment="1" applyProtection="1">
      <alignment vertical="center" wrapText="1"/>
    </xf>
    <xf numFmtId="49" fontId="14" fillId="0" borderId="0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2" fillId="0" borderId="11" xfId="0" applyFont="1" applyFill="1" applyBorder="1"/>
    <xf numFmtId="0" fontId="22" fillId="0" borderId="0" xfId="0" applyFont="1" applyFill="1" applyBorder="1"/>
    <xf numFmtId="0" fontId="23" fillId="0" borderId="0" xfId="0" applyFont="1"/>
    <xf numFmtId="0" fontId="24" fillId="0" borderId="0" xfId="0" applyFont="1" applyFill="1" applyBorder="1"/>
    <xf numFmtId="0" fontId="24" fillId="0" borderId="12" xfId="0" applyFont="1" applyFill="1" applyBorder="1"/>
    <xf numFmtId="0" fontId="24" fillId="0" borderId="8" xfId="0" applyFont="1" applyFill="1" applyBorder="1"/>
    <xf numFmtId="0" fontId="24" fillId="0" borderId="9" xfId="0" applyFont="1" applyFill="1" applyBorder="1"/>
    <xf numFmtId="0" fontId="25" fillId="0" borderId="9" xfId="0" applyFont="1" applyFill="1" applyBorder="1"/>
    <xf numFmtId="0" fontId="24" fillId="0" borderId="10" xfId="0" applyFont="1" applyFill="1" applyBorder="1"/>
    <xf numFmtId="0" fontId="22" fillId="0" borderId="0" xfId="0" applyFont="1"/>
    <xf numFmtId="0" fontId="24" fillId="0" borderId="0" xfId="0" applyFont="1"/>
    <xf numFmtId="0" fontId="17" fillId="0" borderId="0" xfId="0" applyFont="1"/>
    <xf numFmtId="0" fontId="28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9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7" fillId="5" borderId="8" xfId="0" applyFont="1" applyFill="1" applyBorder="1"/>
    <xf numFmtId="0" fontId="17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30" fillId="0" borderId="0" xfId="0" applyFont="1" applyAlignment="1">
      <alignment horizontal="left" vertical="center"/>
    </xf>
    <xf numFmtId="0" fontId="31" fillId="0" borderId="0" xfId="0" applyFont="1"/>
    <xf numFmtId="0" fontId="30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20" fillId="7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vertical="center" wrapText="1"/>
    </xf>
    <xf numFmtId="0" fontId="14" fillId="0" borderId="6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1" fillId="0" borderId="0" xfId="0" applyFont="1" applyFill="1" applyBorder="1"/>
    <xf numFmtId="0" fontId="21" fillId="0" borderId="12" xfId="0" applyFont="1" applyFill="1" applyBorder="1"/>
    <xf numFmtId="0" fontId="34" fillId="0" borderId="0" xfId="0" applyFont="1"/>
    <xf numFmtId="0" fontId="10" fillId="0" borderId="0" xfId="0" applyFont="1" applyFill="1" applyBorder="1" applyAlignment="1"/>
    <xf numFmtId="0" fontId="23" fillId="0" borderId="9" xfId="0" applyFont="1" applyBorder="1"/>
    <xf numFmtId="0" fontId="17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6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6" fillId="0" borderId="9" xfId="0" applyFont="1" applyBorder="1" applyAlignment="1">
      <alignment horizontal="right"/>
    </xf>
    <xf numFmtId="0" fontId="36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6" fillId="0" borderId="9" xfId="0" applyFont="1" applyBorder="1" applyAlignment="1">
      <alignment horizontal="center"/>
    </xf>
    <xf numFmtId="2" fontId="36" fillId="0" borderId="10" xfId="0" applyNumberFormat="1" applyFont="1" applyBorder="1" applyAlignment="1">
      <alignment horizontal="right"/>
    </xf>
    <xf numFmtId="0" fontId="37" fillId="0" borderId="0" xfId="0" applyFont="1" applyFill="1"/>
    <xf numFmtId="0" fontId="4" fillId="0" borderId="0" xfId="0" applyFont="1"/>
    <xf numFmtId="0" fontId="37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7" fillId="5" borderId="10" xfId="0" applyFont="1" applyFill="1" applyBorder="1" applyAlignment="1">
      <alignment horizontal="right"/>
    </xf>
    <xf numFmtId="0" fontId="19" fillId="0" borderId="0" xfId="0" applyFont="1"/>
    <xf numFmtId="0" fontId="18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20" fillId="6" borderId="29" xfId="0" applyFont="1" applyFill="1" applyBorder="1" applyAlignment="1">
      <alignment vertical="center" wrapText="1"/>
    </xf>
    <xf numFmtId="0" fontId="24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4" fillId="0" borderId="10" xfId="0" applyNumberFormat="1" applyFont="1" applyFill="1" applyBorder="1"/>
    <xf numFmtId="0" fontId="25" fillId="8" borderId="0" xfId="0" applyFont="1" applyFill="1"/>
    <xf numFmtId="0" fontId="20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20" fillId="6" borderId="14" xfId="0" applyFont="1" applyFill="1" applyBorder="1" applyAlignment="1">
      <alignment vertical="center"/>
    </xf>
    <xf numFmtId="0" fontId="41" fillId="0" borderId="6" xfId="0" applyFont="1" applyFill="1" applyBorder="1"/>
    <xf numFmtId="167" fontId="1" fillId="5" borderId="0" xfId="1" quotePrefix="1" applyNumberFormat="1" applyFont="1" applyFill="1" applyBorder="1"/>
    <xf numFmtId="0" fontId="41" fillId="0" borderId="11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1" fillId="0" borderId="8" xfId="0" applyFont="1" applyFill="1" applyBorder="1" applyAlignment="1">
      <alignment horizontal="center"/>
    </xf>
    <xf numFmtId="0" fontId="41" fillId="0" borderId="9" xfId="0" applyFont="1" applyFill="1" applyBorder="1"/>
    <xf numFmtId="0" fontId="41" fillId="0" borderId="9" xfId="0" applyFont="1" applyFill="1" applyBorder="1" applyAlignment="1">
      <alignment horizontal="center"/>
    </xf>
    <xf numFmtId="2" fontId="41" fillId="0" borderId="0" xfId="0" applyNumberFormat="1" applyFont="1" applyFill="1" applyBorder="1"/>
    <xf numFmtId="0" fontId="42" fillId="0" borderId="0" xfId="0" applyFont="1" applyFill="1" applyBorder="1"/>
    <xf numFmtId="0" fontId="37" fillId="0" borderId="0" xfId="0" applyFont="1"/>
    <xf numFmtId="0" fontId="5" fillId="5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wrapText="1"/>
    </xf>
    <xf numFmtId="0" fontId="46" fillId="0" borderId="6" xfId="0" applyFont="1" applyFill="1" applyBorder="1" applyAlignment="1">
      <alignment wrapText="1"/>
    </xf>
    <xf numFmtId="164" fontId="46" fillId="0" borderId="0" xfId="0" applyNumberFormat="1" applyFont="1" applyFill="1" applyBorder="1" applyAlignment="1">
      <alignment horizontal="center" vertical="center" wrapText="1"/>
    </xf>
    <xf numFmtId="166" fontId="46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7" fillId="0" borderId="9" xfId="0" applyFont="1" applyFill="1" applyBorder="1"/>
    <xf numFmtId="0" fontId="25" fillId="0" borderId="0" xfId="0" applyFont="1"/>
    <xf numFmtId="0" fontId="0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/>
    <xf numFmtId="0" fontId="48" fillId="0" borderId="0" xfId="0" applyFont="1"/>
    <xf numFmtId="0" fontId="50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quotePrefix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top"/>
    </xf>
    <xf numFmtId="0" fontId="0" fillId="8" borderId="0" xfId="0" applyFont="1" applyFill="1"/>
    <xf numFmtId="0" fontId="53" fillId="0" borderId="0" xfId="0" applyFont="1"/>
    <xf numFmtId="0" fontId="20" fillId="7" borderId="13" xfId="0" applyFont="1" applyFill="1" applyBorder="1" applyAlignment="1">
      <alignment horizontal="centerContinuous" vertical="center" wrapText="1"/>
    </xf>
    <xf numFmtId="0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NumberFormat="1" applyFont="1" applyFill="1" applyBorder="1" applyAlignment="1">
      <alignment vertical="center" wrapText="1"/>
    </xf>
    <xf numFmtId="0" fontId="46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20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0" fillId="0" borderId="0" xfId="0" applyFont="1" applyFill="1" applyBorder="1" applyAlignment="1">
      <alignment horizontal="centerContinuous" vertical="center" wrapText="1"/>
    </xf>
    <xf numFmtId="168" fontId="51" fillId="0" borderId="0" xfId="0" applyNumberFormat="1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0" xfId="0" applyFont="1" applyFill="1" applyBorder="1"/>
    <xf numFmtId="0" fontId="24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7" fillId="0" borderId="5" xfId="0" applyNumberFormat="1" applyFont="1" applyFill="1" applyBorder="1"/>
    <xf numFmtId="49" fontId="37" fillId="0" borderId="6" xfId="0" applyNumberFormat="1" applyFont="1" applyFill="1" applyBorder="1"/>
    <xf numFmtId="49" fontId="37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7" fillId="0" borderId="7" xfId="0" applyNumberFormat="1" applyFont="1" applyFill="1" applyBorder="1"/>
    <xf numFmtId="49" fontId="37" fillId="0" borderId="11" xfId="0" applyNumberFormat="1" applyFont="1" applyFill="1" applyBorder="1"/>
    <xf numFmtId="49" fontId="37" fillId="0" borderId="0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7" fillId="0" borderId="12" xfId="0" applyNumberFormat="1" applyFont="1" applyFill="1" applyBorder="1"/>
    <xf numFmtId="49" fontId="37" fillId="0" borderId="8" xfId="0" applyNumberFormat="1" applyFont="1" applyFill="1" applyBorder="1"/>
    <xf numFmtId="49" fontId="37" fillId="0" borderId="9" xfId="0" applyNumberFormat="1" applyFont="1" applyFill="1" applyBorder="1"/>
    <xf numFmtId="49" fontId="37" fillId="0" borderId="9" xfId="0" applyNumberFormat="1" applyFont="1" applyFill="1" applyBorder="1" applyAlignment="1">
      <alignment wrapText="1"/>
    </xf>
    <xf numFmtId="4" fontId="37" fillId="0" borderId="9" xfId="0" applyNumberFormat="1" applyFont="1" applyFill="1" applyBorder="1"/>
    <xf numFmtId="49" fontId="37" fillId="0" borderId="10" xfId="0" applyNumberFormat="1" applyFont="1" applyFill="1" applyBorder="1"/>
    <xf numFmtId="0" fontId="17" fillId="0" borderId="0" xfId="0" applyNumberFormat="1" applyFont="1"/>
    <xf numFmtId="0" fontId="0" fillId="0" borderId="0" xfId="0" applyAlignment="1">
      <alignment horizontal="center"/>
    </xf>
    <xf numFmtId="0" fontId="20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vertical="center"/>
    </xf>
    <xf numFmtId="0" fontId="58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7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7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7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2" fillId="0" borderId="0" xfId="4" applyNumberFormat="1" applyFont="1" applyFill="1" applyBorder="1"/>
    <xf numFmtId="7" fontId="22" fillId="0" borderId="12" xfId="4" applyNumberFormat="1" applyFont="1" applyFill="1" applyBorder="1"/>
    <xf numFmtId="0" fontId="25" fillId="0" borderId="0" xfId="0" applyNumberFormat="1" applyFont="1"/>
    <xf numFmtId="0" fontId="5" fillId="5" borderId="12" xfId="0" applyFont="1" applyFill="1" applyBorder="1" applyAlignment="1">
      <alignment horizontal="right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20" fillId="5" borderId="1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2" fillId="0" borderId="9" xfId="0" applyFont="1" applyBorder="1"/>
    <xf numFmtId="0" fontId="17" fillId="0" borderId="9" xfId="0" applyFont="1" applyBorder="1"/>
    <xf numFmtId="0" fontId="25" fillId="8" borderId="9" xfId="0" applyFont="1" applyFill="1" applyBorder="1"/>
    <xf numFmtId="0" fontId="17" fillId="0" borderId="9" xfId="0" applyNumberFormat="1" applyFont="1" applyBorder="1"/>
    <xf numFmtId="0" fontId="24" fillId="0" borderId="9" xfId="0" applyFont="1" applyBorder="1"/>
    <xf numFmtId="0" fontId="24" fillId="0" borderId="10" xfId="0" applyFont="1" applyBorder="1"/>
    <xf numFmtId="0" fontId="22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28" xfId="0" applyBorder="1"/>
    <xf numFmtId="0" fontId="0" fillId="0" borderId="16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46" fillId="0" borderId="0" xfId="0" applyNumberFormat="1" applyFont="1" applyFill="1" applyBorder="1" applyAlignment="1" applyProtection="1">
      <alignment horizontal="center" vertical="center" wrapText="1"/>
    </xf>
    <xf numFmtId="49" fontId="46" fillId="0" borderId="0" xfId="0" applyNumberFormat="1" applyFont="1" applyFill="1" applyBorder="1" applyAlignment="1" applyProtection="1">
      <alignment vertical="center" wrapText="1"/>
    </xf>
    <xf numFmtId="164" fontId="46" fillId="0" borderId="0" xfId="0" applyNumberFormat="1" applyFont="1" applyFill="1" applyBorder="1" applyAlignment="1" applyProtection="1">
      <alignment horizontal="center" vertical="center" wrapText="1"/>
    </xf>
    <xf numFmtId="166" fontId="46" fillId="0" borderId="0" xfId="0" applyNumberFormat="1" applyFont="1" applyFill="1" applyBorder="1" applyAlignment="1" applyProtection="1">
      <alignment horizontal="center" vertical="center" wrapText="1"/>
    </xf>
    <xf numFmtId="165" fontId="46" fillId="0" borderId="0" xfId="1" applyNumberFormat="1" applyFont="1" applyFill="1" applyBorder="1" applyAlignment="1" applyProtection="1">
      <alignment vertical="center" wrapText="1"/>
    </xf>
    <xf numFmtId="4" fontId="46" fillId="0" borderId="0" xfId="0" applyNumberFormat="1" applyFont="1" applyFill="1" applyBorder="1" applyAlignment="1" applyProtection="1">
      <alignment vertical="center" wrapText="1"/>
    </xf>
    <xf numFmtId="49" fontId="46" fillId="0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5" fillId="5" borderId="12" xfId="0" applyFont="1" applyFill="1" applyBorder="1" applyAlignment="1"/>
    <xf numFmtId="0" fontId="5" fillId="0" borderId="0" xfId="0" applyFont="1" applyBorder="1" applyAlignment="1">
      <alignment horizontal="left"/>
    </xf>
    <xf numFmtId="43" fontId="10" fillId="0" borderId="0" xfId="1" applyFont="1" applyBorder="1" applyAlignment="1" applyProtection="1">
      <alignment horizontal="center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65" fillId="0" borderId="0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5" borderId="9" xfId="0" applyFont="1" applyFill="1" applyBorder="1" applyAlignment="1">
      <alignment horizontal="right"/>
    </xf>
    <xf numFmtId="0" fontId="20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0" fillId="5" borderId="13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43" fontId="10" fillId="0" borderId="0" xfId="1" applyFont="1" applyBorder="1" applyAlignment="1" applyProtection="1">
      <alignment horizontal="center" vertical="center"/>
      <protection hidden="1"/>
    </xf>
    <xf numFmtId="0" fontId="16" fillId="11" borderId="11" xfId="0" applyFont="1" applyFill="1" applyBorder="1" applyAlignment="1" applyProtection="1">
      <alignment horizontal="left"/>
      <protection hidden="1"/>
    </xf>
    <xf numFmtId="0" fontId="16" fillId="11" borderId="0" xfId="0" applyFont="1" applyFill="1" applyBorder="1" applyAlignment="1" applyProtection="1">
      <alignment horizontal="left"/>
      <protection hidden="1"/>
    </xf>
    <xf numFmtId="0" fontId="5" fillId="11" borderId="0" xfId="0" applyFont="1" applyFill="1" applyBorder="1" applyProtection="1"/>
    <xf numFmtId="0" fontId="5" fillId="11" borderId="12" xfId="0" applyFont="1" applyFill="1" applyBorder="1" applyProtection="1"/>
    <xf numFmtId="0" fontId="5" fillId="11" borderId="12" xfId="0" applyFont="1" applyFill="1" applyBorder="1"/>
    <xf numFmtId="0" fontId="5" fillId="11" borderId="0" xfId="0" applyFont="1" applyFill="1" applyBorder="1" applyAlignment="1"/>
    <xf numFmtId="0" fontId="5" fillId="11" borderId="12" xfId="0" applyFont="1" applyFill="1" applyBorder="1" applyAlignment="1"/>
    <xf numFmtId="0" fontId="5" fillId="11" borderId="11" xfId="0" applyFont="1" applyFill="1" applyBorder="1" applyAlignment="1" applyProtection="1"/>
    <xf numFmtId="0" fontId="5" fillId="11" borderId="0" xfId="0" applyFont="1" applyFill="1" applyBorder="1" applyAlignment="1" applyProtection="1"/>
    <xf numFmtId="0" fontId="5" fillId="11" borderId="0" xfId="0" applyFont="1" applyFill="1" applyBorder="1"/>
    <xf numFmtId="0" fontId="5" fillId="11" borderId="12" xfId="0" applyFont="1" applyFill="1" applyBorder="1" applyAlignment="1" applyProtection="1">
      <alignment horizontal="right"/>
    </xf>
    <xf numFmtId="0" fontId="5" fillId="11" borderId="0" xfId="0" applyFont="1" applyFill="1" applyBorder="1" applyAlignment="1">
      <alignment horizontal="right"/>
    </xf>
    <xf numFmtId="0" fontId="5" fillId="11" borderId="6" xfId="0" applyFont="1" applyFill="1" applyBorder="1"/>
    <xf numFmtId="0" fontId="5" fillId="11" borderId="6" xfId="0" applyFont="1" applyFill="1" applyBorder="1" applyAlignment="1">
      <alignment horizontal="right"/>
    </xf>
    <xf numFmtId="0" fontId="5" fillId="5" borderId="5" xfId="0" applyFont="1" applyFill="1" applyBorder="1" applyAlignment="1">
      <alignment horizontal="left"/>
    </xf>
    <xf numFmtId="0" fontId="5" fillId="11" borderId="0" xfId="0" applyFont="1" applyFill="1" applyBorder="1" applyAlignment="1" applyProtection="1">
      <alignment horizontal="right"/>
    </xf>
    <xf numFmtId="0" fontId="13" fillId="0" borderId="0" xfId="0" applyFont="1" applyFill="1"/>
    <xf numFmtId="0" fontId="3" fillId="11" borderId="15" xfId="0" applyFont="1" applyFill="1" applyBorder="1" applyAlignment="1">
      <alignment horizontal="left" vertical="center"/>
    </xf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2" fillId="0" borderId="0" xfId="0" applyFont="1" applyAlignment="1"/>
    <xf numFmtId="0" fontId="0" fillId="11" borderId="11" xfId="0" applyFill="1" applyBorder="1"/>
    <xf numFmtId="0" fontId="0" fillId="11" borderId="0" xfId="0" applyFill="1" applyBorder="1"/>
    <xf numFmtId="0" fontId="66" fillId="0" borderId="6" xfId="0" applyNumberFormat="1" applyFont="1" applyFill="1" applyBorder="1" applyAlignment="1">
      <alignment horizontal="center" vertical="center"/>
    </xf>
    <xf numFmtId="0" fontId="14" fillId="0" borderId="6" xfId="0" applyNumberFormat="1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167" fontId="3" fillId="5" borderId="0" xfId="1" applyNumberFormat="1" applyFont="1" applyFill="1" applyBorder="1"/>
    <xf numFmtId="0" fontId="66" fillId="0" borderId="11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vertical="center" wrapText="1"/>
    </xf>
    <xf numFmtId="0" fontId="66" fillId="0" borderId="0" xfId="0" applyFont="1" applyFill="1" applyBorder="1" applyAlignment="1">
      <alignment horizontal="center" vertical="center" wrapText="1"/>
    </xf>
    <xf numFmtId="49" fontId="68" fillId="0" borderId="0" xfId="0" applyNumberFormat="1" applyFont="1" applyFill="1" applyBorder="1" applyAlignment="1">
      <alignment horizontal="center" vertical="center" wrapText="1"/>
    </xf>
    <xf numFmtId="1" fontId="10" fillId="0" borderId="0" xfId="1" applyNumberFormat="1" applyFont="1" applyFill="1" applyBorder="1" applyAlignment="1" applyProtection="1">
      <alignment horizontal="center" vertical="center"/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43" fontId="10" fillId="0" borderId="0" xfId="1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14" fillId="0" borderId="9" xfId="0" applyFont="1" applyBorder="1"/>
    <xf numFmtId="0" fontId="14" fillId="0" borderId="10" xfId="0" applyFont="1" applyBorder="1"/>
    <xf numFmtId="0" fontId="5" fillId="0" borderId="0" xfId="0" applyFont="1" applyBorder="1" applyAlignment="1">
      <alignment horizontal="left"/>
    </xf>
    <xf numFmtId="0" fontId="63" fillId="11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64" fillId="3" borderId="0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center"/>
    </xf>
    <xf numFmtId="0" fontId="20" fillId="6" borderId="13" xfId="0" applyFont="1" applyFill="1" applyBorder="1" applyAlignment="1" applyProtection="1">
      <alignment horizontal="center" vertical="center" wrapText="1"/>
    </xf>
    <xf numFmtId="0" fontId="20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5" fillId="11" borderId="11" xfId="0" applyFont="1" applyFill="1" applyBorder="1" applyAlignment="1" applyProtection="1">
      <alignment horizontal="left"/>
    </xf>
    <xf numFmtId="0" fontId="5" fillId="11" borderId="0" xfId="0" applyFont="1" applyFill="1" applyBorder="1" applyAlignment="1" applyProtection="1">
      <alignment horizontal="left"/>
    </xf>
    <xf numFmtId="0" fontId="20" fillId="6" borderId="13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right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28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  <xf numFmtId="0" fontId="20" fillId="7" borderId="13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0" fillId="7" borderId="15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left"/>
    </xf>
    <xf numFmtId="0" fontId="55" fillId="5" borderId="7" xfId="0" applyFont="1" applyFill="1" applyBorder="1" applyAlignment="1">
      <alignment horizontal="left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5" fillId="11" borderId="6" xfId="0" applyFont="1" applyFill="1" applyBorder="1" applyAlignment="1">
      <alignment horizontal="left"/>
    </xf>
    <xf numFmtId="0" fontId="55" fillId="11" borderId="7" xfId="0" applyFont="1" applyFill="1" applyBorder="1" applyAlignment="1">
      <alignment horizontal="left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5" fillId="11" borderId="11" xfId="0" applyFont="1" applyFill="1" applyBorder="1" applyAlignment="1" applyProtection="1">
      <alignment horizontal="center"/>
    </xf>
    <xf numFmtId="0" fontId="5" fillId="11" borderId="0" xfId="0" applyFont="1" applyFill="1" applyBorder="1" applyAlignment="1" applyProtection="1">
      <alignment horizontal="center"/>
    </xf>
    <xf numFmtId="0" fontId="20" fillId="7" borderId="14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3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color theme="3" tint="-0.249977111117893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31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243417</xdr:colOff>
      <xdr:row>43</xdr:row>
      <xdr:rowOff>126999</xdr:rowOff>
    </xdr:from>
    <xdr:to>
      <xdr:col>5</xdr:col>
      <xdr:colOff>852842</xdr:colOff>
      <xdr:row>57</xdr:row>
      <xdr:rowOff>52916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7" y="12244916"/>
          <a:ext cx="5710592" cy="25929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204</xdr:row>
      <xdr:rowOff>133350</xdr:rowOff>
    </xdr:from>
    <xdr:to>
      <xdr:col>4</xdr:col>
      <xdr:colOff>1510067</xdr:colOff>
      <xdr:row>218</xdr:row>
      <xdr:rowOff>59267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9281100"/>
          <a:ext cx="5710592" cy="25929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21167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35</xdr:row>
      <xdr:rowOff>114300</xdr:rowOff>
    </xdr:from>
    <xdr:to>
      <xdr:col>5</xdr:col>
      <xdr:colOff>1138592</xdr:colOff>
      <xdr:row>49</xdr:row>
      <xdr:rowOff>40217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115175"/>
          <a:ext cx="5710592" cy="25929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161924</xdr:colOff>
      <xdr:row>36</xdr:row>
      <xdr:rowOff>114300</xdr:rowOff>
    </xdr:from>
    <xdr:to>
      <xdr:col>4</xdr:col>
      <xdr:colOff>164873</xdr:colOff>
      <xdr:row>51</xdr:row>
      <xdr:rowOff>95250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7781925"/>
          <a:ext cx="6251349" cy="2838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201</xdr:row>
      <xdr:rowOff>161925</xdr:rowOff>
    </xdr:from>
    <xdr:to>
      <xdr:col>6</xdr:col>
      <xdr:colOff>471842</xdr:colOff>
      <xdr:row>215</xdr:row>
      <xdr:rowOff>87842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766750"/>
          <a:ext cx="5710592" cy="25929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15</xdr:row>
      <xdr:rowOff>38100</xdr:rowOff>
    </xdr:from>
    <xdr:to>
      <xdr:col>7</xdr:col>
      <xdr:colOff>1552575</xdr:colOff>
      <xdr:row>17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400050" y="2800350"/>
          <a:ext cx="133445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/>
            <a:t>EN EL PERIODO REPORTADO NO SE PRESENTARON CASOS</a:t>
          </a:r>
        </a:p>
      </xdr:txBody>
    </xdr:sp>
    <xdr:clientData/>
  </xdr:twoCellAnchor>
  <xdr:twoCellAnchor editAs="oneCell">
    <xdr:from>
      <xdr:col>0</xdr:col>
      <xdr:colOff>228600</xdr:colOff>
      <xdr:row>23</xdr:row>
      <xdr:rowOff>171450</xdr:rowOff>
    </xdr:from>
    <xdr:to>
      <xdr:col>4</xdr:col>
      <xdr:colOff>1005242</xdr:colOff>
      <xdr:row>37</xdr:row>
      <xdr:rowOff>97367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495800"/>
          <a:ext cx="5710592" cy="259291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200026</xdr:colOff>
      <xdr:row>12</xdr:row>
      <xdr:rowOff>38100</xdr:rowOff>
    </xdr:from>
    <xdr:to>
      <xdr:col>18</xdr:col>
      <xdr:colOff>914400</xdr:colOff>
      <xdr:row>16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438151" y="2743200"/>
          <a:ext cx="24507824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/>
            <a:t>EN EL PERIODO</a:t>
          </a:r>
          <a:r>
            <a:rPr lang="es-MX" sz="4800" baseline="0"/>
            <a:t> REPORTADO NO SE PRESENTARON CASOS</a:t>
          </a:r>
          <a:endParaRPr lang="es-MX" sz="4800"/>
        </a:p>
      </xdr:txBody>
    </xdr:sp>
    <xdr:clientData/>
  </xdr:twoCellAnchor>
  <xdr:twoCellAnchor editAs="oneCell">
    <xdr:from>
      <xdr:col>1</xdr:col>
      <xdr:colOff>0</xdr:colOff>
      <xdr:row>22</xdr:row>
      <xdr:rowOff>152400</xdr:rowOff>
    </xdr:from>
    <xdr:to>
      <xdr:col>4</xdr:col>
      <xdr:colOff>167042</xdr:colOff>
      <xdr:row>36</xdr:row>
      <xdr:rowOff>78317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572000"/>
          <a:ext cx="5710592" cy="259291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20</xdr:row>
      <xdr:rowOff>133350</xdr:rowOff>
    </xdr:from>
    <xdr:to>
      <xdr:col>4</xdr:col>
      <xdr:colOff>2233967</xdr:colOff>
      <xdr:row>34</xdr:row>
      <xdr:rowOff>59267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191000"/>
          <a:ext cx="5710592" cy="259291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371474</xdr:colOff>
      <xdr:row>13</xdr:row>
      <xdr:rowOff>76199</xdr:rowOff>
    </xdr:from>
    <xdr:to>
      <xdr:col>19</xdr:col>
      <xdr:colOff>647699</xdr:colOff>
      <xdr:row>18</xdr:row>
      <xdr:rowOff>57150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09599" y="2990849"/>
          <a:ext cx="17706975" cy="7429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400"/>
            <a:t>EN EL PERIODO REPORTADO NO SE PRESENTARON CASOS</a:t>
          </a:r>
        </a:p>
      </xdr:txBody>
    </xdr:sp>
    <xdr:clientData/>
  </xdr:twoCellAnchor>
  <xdr:twoCellAnchor editAs="oneCell">
    <xdr:from>
      <xdr:col>0</xdr:col>
      <xdr:colOff>180975</xdr:colOff>
      <xdr:row>23</xdr:row>
      <xdr:rowOff>114300</xdr:rowOff>
    </xdr:from>
    <xdr:to>
      <xdr:col>4</xdr:col>
      <xdr:colOff>2043467</xdr:colOff>
      <xdr:row>37</xdr:row>
      <xdr:rowOff>40217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4743450"/>
          <a:ext cx="5710592" cy="259291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12</xdr:row>
      <xdr:rowOff>180975</xdr:rowOff>
    </xdr:from>
    <xdr:to>
      <xdr:col>9</xdr:col>
      <xdr:colOff>57150</xdr:colOff>
      <xdr:row>16</xdr:row>
      <xdr:rowOff>180975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304800" y="2743200"/>
          <a:ext cx="1229677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600"/>
            <a:t>EN EL PERIODO REPORTADO NO SE PRESENTARON CASOS</a:t>
          </a:r>
        </a:p>
      </xdr:txBody>
    </xdr:sp>
    <xdr:clientData/>
  </xdr:twoCellAnchor>
  <xdr:twoCellAnchor editAs="oneCell">
    <xdr:from>
      <xdr:col>0</xdr:col>
      <xdr:colOff>171450</xdr:colOff>
      <xdr:row>21</xdr:row>
      <xdr:rowOff>133350</xdr:rowOff>
    </xdr:from>
    <xdr:to>
      <xdr:col>4</xdr:col>
      <xdr:colOff>481367</xdr:colOff>
      <xdr:row>35</xdr:row>
      <xdr:rowOff>59267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410075"/>
          <a:ext cx="5710592" cy="25929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12</xdr:row>
      <xdr:rowOff>152400</xdr:rowOff>
    </xdr:from>
    <xdr:to>
      <xdr:col>19</xdr:col>
      <xdr:colOff>62593</xdr:colOff>
      <xdr:row>18</xdr:row>
      <xdr:rowOff>125865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61925" y="2847975"/>
          <a:ext cx="19703143" cy="8783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PERIODO REPORTADO NO SE PRESENTARON CASOS</a:t>
          </a:r>
        </a:p>
      </xdr:txBody>
    </xdr:sp>
    <xdr:clientData/>
  </xdr:twoCellAnchor>
  <xdr:twoCellAnchor editAs="oneCell">
    <xdr:from>
      <xdr:col>0</xdr:col>
      <xdr:colOff>201706</xdr:colOff>
      <xdr:row>27</xdr:row>
      <xdr:rowOff>168089</xdr:rowOff>
    </xdr:from>
    <xdr:to>
      <xdr:col>4</xdr:col>
      <xdr:colOff>1822151</xdr:colOff>
      <xdr:row>41</xdr:row>
      <xdr:rowOff>94006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6" y="5546913"/>
          <a:ext cx="5710592" cy="25929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25</xdr:row>
      <xdr:rowOff>152400</xdr:rowOff>
    </xdr:from>
    <xdr:to>
      <xdr:col>4</xdr:col>
      <xdr:colOff>1795817</xdr:colOff>
      <xdr:row>39</xdr:row>
      <xdr:rowOff>87842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076825"/>
          <a:ext cx="5710592" cy="2592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990600</xdr:colOff>
      <xdr:row>14</xdr:row>
      <xdr:rowOff>19050</xdr:rowOff>
    </xdr:from>
    <xdr:to>
      <xdr:col>18</xdr:col>
      <xdr:colOff>434067</xdr:colOff>
      <xdr:row>18</xdr:row>
      <xdr:rowOff>66675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238250" y="3000375"/>
          <a:ext cx="15702642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000" b="1"/>
            <a:t>EN EL PERIODO REPORTADO NO SE PRESENTARON CASOS</a:t>
          </a:r>
        </a:p>
        <a:p>
          <a:endParaRPr lang="es-MX" sz="6000" b="1"/>
        </a:p>
      </xdr:txBody>
    </xdr:sp>
    <xdr:clientData/>
  </xdr:twoCellAnchor>
  <xdr:twoCellAnchor editAs="oneCell">
    <xdr:from>
      <xdr:col>0</xdr:col>
      <xdr:colOff>209550</xdr:colOff>
      <xdr:row>33</xdr:row>
      <xdr:rowOff>85725</xdr:rowOff>
    </xdr:from>
    <xdr:to>
      <xdr:col>4</xdr:col>
      <xdr:colOff>1891067</xdr:colOff>
      <xdr:row>47</xdr:row>
      <xdr:rowOff>11642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686550"/>
          <a:ext cx="5710592" cy="25929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3</xdr:col>
      <xdr:colOff>1943100</xdr:colOff>
      <xdr:row>4</xdr:row>
      <xdr:rowOff>190499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348</xdr:row>
      <xdr:rowOff>152400</xdr:rowOff>
    </xdr:from>
    <xdr:to>
      <xdr:col>4</xdr:col>
      <xdr:colOff>1033817</xdr:colOff>
      <xdr:row>362</xdr:row>
      <xdr:rowOff>78317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6627375"/>
          <a:ext cx="5710592" cy="25929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344</xdr:row>
      <xdr:rowOff>152400</xdr:rowOff>
    </xdr:from>
    <xdr:to>
      <xdr:col>6</xdr:col>
      <xdr:colOff>214667</xdr:colOff>
      <xdr:row>358</xdr:row>
      <xdr:rowOff>78317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9313425"/>
          <a:ext cx="5710592" cy="25929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4</xdr:col>
      <xdr:colOff>180976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25</xdr:row>
      <xdr:rowOff>152400</xdr:rowOff>
    </xdr:from>
    <xdr:to>
      <xdr:col>5</xdr:col>
      <xdr:colOff>995717</xdr:colOff>
      <xdr:row>39</xdr:row>
      <xdr:rowOff>78317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91125"/>
          <a:ext cx="5710592" cy="25929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314324</xdr:colOff>
      <xdr:row>12</xdr:row>
      <xdr:rowOff>19050</xdr:rowOff>
    </xdr:from>
    <xdr:to>
      <xdr:col>16</xdr:col>
      <xdr:colOff>571499</xdr:colOff>
      <xdr:row>18</xdr:row>
      <xdr:rowOff>0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476249" y="2933700"/>
          <a:ext cx="15897225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/>
            <a:t>EN EL PERIODO REPORTADO NO SE PRESENTARON CASOS</a:t>
          </a:r>
        </a:p>
      </xdr:txBody>
    </xdr:sp>
    <xdr:clientData/>
  </xdr:twoCellAnchor>
  <xdr:twoCellAnchor editAs="oneCell">
    <xdr:from>
      <xdr:col>0</xdr:col>
      <xdr:colOff>114300</xdr:colOff>
      <xdr:row>25</xdr:row>
      <xdr:rowOff>142875</xdr:rowOff>
    </xdr:from>
    <xdr:to>
      <xdr:col>4</xdr:col>
      <xdr:colOff>1748192</xdr:colOff>
      <xdr:row>39</xdr:row>
      <xdr:rowOff>68792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343525"/>
          <a:ext cx="5710592" cy="25929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180975</xdr:colOff>
      <xdr:row>12</xdr:row>
      <xdr:rowOff>409575</xdr:rowOff>
    </xdr:from>
    <xdr:to>
      <xdr:col>15</xdr:col>
      <xdr:colOff>428625</xdr:colOff>
      <xdr:row>18</xdr:row>
      <xdr:rowOff>95250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CC14C9C7-AEAA-4B00-8851-2E1EF6D2385B}"/>
            </a:ext>
          </a:extLst>
        </xdr:cNvPr>
        <xdr:cNvSpPr txBox="1"/>
      </xdr:nvSpPr>
      <xdr:spPr>
        <a:xfrm>
          <a:off x="180975" y="2990850"/>
          <a:ext cx="15897225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/>
            <a:t>EN EL PERIODO REPORTADO NO SE PRESENTARON CASOS</a:t>
          </a:r>
        </a:p>
      </xdr:txBody>
    </xdr:sp>
    <xdr:clientData/>
  </xdr:twoCellAnchor>
  <xdr:twoCellAnchor editAs="oneCell">
    <xdr:from>
      <xdr:col>0</xdr:col>
      <xdr:colOff>200025</xdr:colOff>
      <xdr:row>24</xdr:row>
      <xdr:rowOff>142875</xdr:rowOff>
    </xdr:from>
    <xdr:to>
      <xdr:col>4</xdr:col>
      <xdr:colOff>1852967</xdr:colOff>
      <xdr:row>38</xdr:row>
      <xdr:rowOff>68792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114925"/>
          <a:ext cx="5710592" cy="259291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14:Y21" totalsRowShown="0" headerRowDxfId="313" dataDxfId="312" tableBorderDxfId="311">
  <autoFilter ref="B14:Y21"/>
  <tableColumns count="24">
    <tableColumn id="1" name="Entidad Federativa" dataDxfId="310"/>
    <tableColumn id="2" name="R.F.C." dataDxfId="309"/>
    <tableColumn id="3" name="CURP" dataDxfId="308"/>
    <tableColumn id="4" name="Nombre" dataDxfId="307"/>
    <tableColumn id="5" name="Clave integrada" dataDxfId="306"/>
    <tableColumn id="6" name="Partida Presupuestal" dataDxfId="305"/>
    <tableColumn id="7" name="Código de Pago" dataDxfId="304"/>
    <tableColumn id="8" name="Clave de Unidad" dataDxfId="303"/>
    <tableColumn id="9" name="Clave de Sub Unidad" dataDxfId="302"/>
    <tableColumn id="10" name="Clave de Categoría" dataDxfId="301"/>
    <tableColumn id="11" name="Horas Semana Mes " dataDxfId="300"/>
    <tableColumn id="12" name="Número de Plaza" dataDxfId="299"/>
    <tableColumn id="13" name="Fecha Comisión_x000a_Inicio" dataDxfId="298"/>
    <tableColumn id="14" name="Fecha Comisión_x000a_Conclusión" dataDxfId="297"/>
    <tableColumn id="15" name="Percepciones pagadas en el Periodo de Comisión con Presupuesto Federal*" dataDxfId="296"/>
    <tableColumn id="16" name="Percepciones pagadas en el Periodo de Comisión con Presupuesto de otra fuente*" dataDxfId="295"/>
    <tableColumn id="17" name="Clave CT Origen" dataDxfId="294"/>
    <tableColumn id="18" name="Clave" dataDxfId="293"/>
    <tableColumn id="19" name="Turno" dataDxfId="292"/>
    <tableColumn id="20" name="Lugar de la comisión fuera del sector educativo" dataDxfId="291"/>
    <tableColumn id="21" name="Tipo de Comisión" dataDxfId="290"/>
    <tableColumn id="22" name="Función Específica" dataDxfId="289"/>
    <tableColumn id="23" name="Objeto de la comision" dataDxfId="288"/>
    <tableColumn id="24" name="No. Oficio" dataDxfId="287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id="13" name="Tabla15" displayName="Tabla15" ref="B14:S31" totalsRowShown="0" headerRowDxfId="128" dataDxfId="127" tableBorderDxfId="126">
  <autoFilter ref="B14:S31"/>
  <tableColumns count="18">
    <tableColumn id="1" name="Clave Tipo educativo" dataDxfId="125"/>
    <tableColumn id="2" name="Clave Nivel educativo" dataDxfId="124"/>
    <tableColumn id="3" name="Clave Subnivel educativo" dataDxfId="123"/>
    <tableColumn id="4" name="Descripción Nivel / Subnivel" dataDxfId="122"/>
    <tableColumn id="5" name="Tipo Financiamiento" dataDxfId="121"/>
    <tableColumn id="6" name="Partida Presupestal" dataDxfId="120"/>
    <tableColumn id="7" name="Tipo de Categoría" dataDxfId="119"/>
    <tableColumn id="8" name=" Categoría" dataDxfId="118"/>
    <tableColumn id="9" name="Descripción" dataDxfId="117"/>
    <tableColumn id="10" name="Zona Económica" dataDxfId="116"/>
    <tableColumn id="11" name="Nivel Puesto" dataDxfId="115"/>
    <tableColumn id="12" name="Nivel Sueldo" dataDxfId="114"/>
    <tableColumn id="13" name="Tipo Contratación" dataDxfId="113"/>
    <tableColumn id="14" name="Monto mensual_x000a_por plaza jornada" dataDxfId="112"/>
    <tableColumn id="15" name="Monto mensual_x000a_Por Plaza HSM" dataDxfId="111"/>
    <tableColumn id="16" name="Número de Plazas Jornada" dataDxfId="110"/>
    <tableColumn id="17" name="Número de Plazas HSM" dataDxfId="109"/>
    <tableColumn id="18" name="Monto total autorizado" dataDxfId="108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id="14" name="Tabla16" displayName="Tabla16" ref="B14:R31" totalsRowShown="0" headerRowDxfId="107" dataDxfId="106" tableBorderDxfId="105">
  <autoFilter ref="B14:R31"/>
  <tableColumns count="17">
    <tableColumn id="1" name="Identificador origen presupuestal de la plaza" dataDxfId="104" dataCellStyle="Normal 2 2"/>
    <tableColumn id="2" name="Clave de categoría" dataDxfId="103"/>
    <tableColumn id="3" name="Descripción de la categoría" dataDxfId="102"/>
    <tableColumn id="4" name="Tipo de contratación" dataDxfId="101"/>
    <tableColumn id="5" name="Tipo de categoría" dataDxfId="100"/>
    <tableColumn id="6" name="Clave de concepto de pago" dataDxfId="99"/>
    <tableColumn id="7" name="Clave de nivel de puesto" dataDxfId="98"/>
    <tableColumn id="8" name="Clave de nivel de sueldo" dataDxfId="97"/>
    <tableColumn id="9" name="Inicio de vigencia del sueldo" dataDxfId="96"/>
    <tableColumn id="10" name="Fin de vigencia del sueldo" dataDxfId="95"/>
    <tableColumn id="11" name="Monto Mensual Jornada ó de HSM_x000a_Zona A" dataDxfId="94"/>
    <tableColumn id="12" name="Monto Mensual Jornada ó de HSM_x000a_Zona B" dataDxfId="93"/>
    <tableColumn id="13" name="Monto Mensual Jornada ó de HSM_x000a_Zona C" dataDxfId="92"/>
    <tableColumn id="14" name="Horas _x000a_de compatibilidad" dataDxfId="91"/>
    <tableColumn id="15" name="Horas de servicio (HSM)" dataDxfId="90"/>
    <tableColumn id="16" name="Horas de docencia" dataDxfId="89"/>
    <tableColumn id="17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id="15" name="Tabla17" displayName="Tabla17" ref="B13:K200" totalsRowShown="0" headerRowDxfId="87" dataDxfId="85" headerRowBorderDxfId="86" tableBorderDxfId="84">
  <autoFilter ref="B13:K200"/>
  <tableColumns count="10">
    <tableColumn id="1" name="Identificador origen presupuestal de la plaza" dataDxfId="83"/>
    <tableColumn id="2" name="Tipo de concepto de pago " dataDxfId="82"/>
    <tableColumn id="3" name="Origen de financiamiento del concepto de percepciones." dataDxfId="81"/>
    <tableColumn id="4" name="Porcentaje de participación federal por fuente de recursos" dataDxfId="80"/>
    <tableColumn id="5" name="Grupo al que pertenece concepto de pago (Percepción y/o Deducción)" dataDxfId="79"/>
    <tableColumn id="6" name="Clave de concepto de pago" dataDxfId="78"/>
    <tableColumn id="7" name="Descripción del concepto de pago " dataDxfId="77"/>
    <tableColumn id="8" name="Partida presupuestal" dataDxfId="76"/>
    <tableColumn id="9" name="Fecha del" dataDxfId="75"/>
    <tableColumn id="10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id="16" name="Tabla18" displayName="Tabla18" ref="B15:H19" totalsRowShown="0" headerRowDxfId="73" dataDxfId="72" tableBorderDxfId="71">
  <autoFilter ref="B15:H19"/>
  <tableColumns count="7">
    <tableColumn id="1" name="Entidad Federativa" dataDxfId="70"/>
    <tableColumn id="2" name="RFC" dataDxfId="69"/>
    <tableColumn id="3" name="CURP" dataDxfId="68"/>
    <tableColumn id="4" name="NOMBRE TRABAJADOR" dataDxfId="67"/>
    <tableColumn id="6" name="Sin RFC o erroneo" dataDxfId="66"/>
    <tableColumn id="7" name="RFC Sin Homoclave" dataDxfId="65"/>
    <tableColumn id="8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id="17" name="Tabla19" displayName="Tabla19" ref="B14:S17" totalsRowShown="0" dataDxfId="63" tableBorderDxfId="62">
  <autoFilter ref="B14:S17"/>
  <tableColumns count="18">
    <tableColumn id="1" name="Entidad Federativa" dataDxfId="61"/>
    <tableColumn id="2" name="Municipio" dataDxfId="60"/>
    <tableColumn id="3" name="Localidad" dataDxfId="59"/>
    <tableColumn id="4" name="RFC" dataDxfId="58"/>
    <tableColumn id="5" name="CURP" dataDxfId="57"/>
    <tableColumn id="6" name="Nombre del Trabajador" dataDxfId="56"/>
    <tableColumn id="7" name="Clave integrada" dataDxfId="55"/>
    <tableColumn id="8" name="Partida Presupuestal" dataDxfId="54"/>
    <tableColumn id="9" name="Código de Pago" dataDxfId="53"/>
    <tableColumn id="10" name="Clave de Unidad" dataDxfId="52"/>
    <tableColumn id="11" name="Clave de Sub Unidad" dataDxfId="51"/>
    <tableColumn id="12" name="Clave de Categoría" dataDxfId="50"/>
    <tableColumn id="13" name="Horas semana mes" dataDxfId="49"/>
    <tableColumn id="14" name="Número de Plaza" dataDxfId="48"/>
    <tableColumn id="15" name="Clave CT" dataDxfId="47"/>
    <tableColumn id="16" name="Nombre CT" dataDxfId="46"/>
    <tableColumn id="17" name="Periodo en el CT_x000a_Desde" dataDxfId="45"/>
    <tableColumn id="18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id="18" name="Tabla20" displayName="Tabla20" ref="B14:T16" totalsRowShown="0" headerRowDxfId="43" dataDxfId="42" tableBorderDxfId="41">
  <autoFilter ref="B14:T16"/>
  <tableColumns count="19">
    <tableColumn id="1" name="Entidad Federativa" dataDxfId="40"/>
    <tableColumn id="2" name="RFC" dataDxfId="39"/>
    <tableColumn id="3" name="CURP" dataDxfId="38"/>
    <tableColumn id="4" name="Nombre" dataDxfId="37"/>
    <tableColumn id="5" name="Clave integrada" dataDxfId="36"/>
    <tableColumn id="6" name="Partida Presupuestal" dataDxfId="35"/>
    <tableColumn id="7" name="Código de Pago" dataDxfId="34"/>
    <tableColumn id="8" name="Clave de Unidad" dataDxfId="33"/>
    <tableColumn id="9" name="Clave de Sub Unidad" dataDxfId="32"/>
    <tableColumn id="10" name="Clave de Categoría" dataDxfId="31"/>
    <tableColumn id="11" name="Horas semana mes" dataDxfId="30"/>
    <tableColumn id="12" name="Número de plaza" dataDxfId="29"/>
    <tableColumn id="13" name="CT" dataDxfId="28"/>
    <tableColumn id="14" name="Nombre CT" dataDxfId="27"/>
    <tableColumn id="15" name="Turno CT" dataDxfId="26"/>
    <tableColumn id="16" name="Periodo_x000a_Desde" dataDxfId="25"/>
    <tableColumn id="17" name="Periodo_x000a_Hasta" dataDxfId="24"/>
    <tableColumn id="18" name="Total de Horas en el CT" dataDxfId="23"/>
    <tableColumn id="19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id="19" name="Tabla21" displayName="Tabla21" ref="B15:T18" totalsRowShown="0" headerRowDxfId="21" dataDxfId="20" tableBorderDxfId="19">
  <autoFilter ref="B15:T18"/>
  <tableColumns count="19">
    <tableColumn id="1" name="Entidad Federativa" dataDxfId="18"/>
    <tableColumn id="2" name="R.F.C." dataDxfId="17"/>
    <tableColumn id="3" name="CURP" dataDxfId="16"/>
    <tableColumn id="4" name="Nombre" dataDxfId="15"/>
    <tableColumn id="5" name="Clave integrada" dataDxfId="14"/>
    <tableColumn id="6" name="Partida Presupuestal" dataDxfId="13"/>
    <tableColumn id="7" name="Código de Pago" dataDxfId="12"/>
    <tableColumn id="8" name="Clave de Unidad" dataDxfId="11"/>
    <tableColumn id="9" name="Clave de Sub Unidad" dataDxfId="10"/>
    <tableColumn id="10" name="Clave de Categoría" dataDxfId="9"/>
    <tableColumn id="11" name="Horas Semana Mes " dataDxfId="8"/>
    <tableColumn id="12" name="No. de plaza" dataDxfId="7"/>
    <tableColumn id="13" name="CT" dataDxfId="6"/>
    <tableColumn id="14" name="Nombre CT" dataDxfId="5"/>
    <tableColumn id="15" name="Periodo_x000a_Desde" dataDxfId="4"/>
    <tableColumn id="16" name="Periodo_x000a_Hasta" dataDxfId="3"/>
    <tableColumn id="17" name="Monto de Remuneraciones Mensuales " dataDxfId="2"/>
    <tableColumn id="18" name="Monto de referencia" dataDxfId="1"/>
    <tableColumn id="19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4:U19" totalsRowShown="0" headerRowDxfId="286" dataDxfId="285" tableBorderDxfId="284">
  <autoFilter ref="B14:U19"/>
  <tableColumns count="20">
    <tableColumn id="1" name="Entidad Federativa" dataDxfId="283"/>
    <tableColumn id="2" name="R.F.C." dataDxfId="282"/>
    <tableColumn id="3" name="CURP" dataDxfId="281"/>
    <tableColumn id="4" name="NOMBRE" dataDxfId="280"/>
    <tableColumn id="5" name="Clave integrada" dataDxfId="279"/>
    <tableColumn id="6" name="Partida Presupuestal" dataDxfId="278"/>
    <tableColumn id="7" name="Código de Pago" dataDxfId="277"/>
    <tableColumn id="8" name="Clave de Unidad" dataDxfId="276"/>
    <tableColumn id="9" name="Clave de Sub Unidad" dataDxfId="275"/>
    <tableColumn id="10" name="Clave de Categoría" dataDxfId="274"/>
    <tableColumn id="11" name="Horas Semana Mes " dataDxfId="273"/>
    <tableColumn id="12" name="Número de Plaza" dataDxfId="272"/>
    <tableColumn id="13" name="Periodo Licencia_x000a_Inicio" dataDxfId="271"/>
    <tableColumn id="14" name="Periodo Licencia_x000a_Conclusión" dataDxfId="270"/>
    <tableColumn id="15" name="Percepciones pagadas en el Periodo de la Licencia con Presupuesto Federal*" dataDxfId="269"/>
    <tableColumn id="16" name="Percepciones pagadas en el Periodo de la Licencia con Presupuesto de otra fuente*" dataDxfId="268"/>
    <tableColumn id="17" name="Clave CT Origen" dataDxfId="267"/>
    <tableColumn id="18" name="Licencia_x000a_Clave" dataDxfId="266"/>
    <tableColumn id="19" name="Licencia_x000a_Tipo" dataDxfId="265"/>
    <tableColumn id="20" name="Descripción de la Licencia" dataDxfId="264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id="3" name="Tabla10" displayName="Tabla10" ref="B14:S21" totalsRowShown="0" headerRowDxfId="263" headerRowBorderDxfId="262" totalsRowBorderDxfId="261">
  <autoFilter ref="B14:S21"/>
  <tableColumns count="18">
    <tableColumn id="1" name="Entidad Federativa" dataDxfId="260"/>
    <tableColumn id="2" name="RFC" dataDxfId="259"/>
    <tableColumn id="3" name="CURP" dataDxfId="258"/>
    <tableColumn id="4" name="Nombre" dataDxfId="257"/>
    <tableColumn id="5" name="Partida Presupuestal" dataDxfId="256"/>
    <tableColumn id="6" name="Código de Pago" dataDxfId="255"/>
    <tableColumn id="7" name="Clave de Unidad" dataDxfId="254"/>
    <tableColumn id="8" name="Clave de Sub Unidad" dataDxfId="253"/>
    <tableColumn id="9" name="Clave de Categoría" dataDxfId="252"/>
    <tableColumn id="10" name="Horas semana mes" dataDxfId="251"/>
    <tableColumn id="11" name="Número de plaza" dataDxfId="250"/>
    <tableColumn id="12" name="Clave de Centro de Trabajo" dataDxfId="249"/>
    <tableColumn id="13" name="Fecha de emisión de pago" dataDxfId="248"/>
    <tableColumn id="14" name="Motivo del Pago Retroactivo" dataDxfId="247"/>
    <tableColumn id="15" name="Periodo pagado_x000a_Desde" dataDxfId="246"/>
    <tableColumn id="16" name="Periodo pagado_x000a_Hasta" dataDxfId="245"/>
    <tableColumn id="17" name="Días transcurridos para el pago" dataDxfId="244"/>
    <tableColumn id="18" name="Percepciones pagadas en el periodo reportado *" dataDxfId="243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id="4" name="Tabla11" displayName="Tabla11" ref="B15:Y342" totalsRowShown="0" headerRowDxfId="242" dataDxfId="241" tableBorderDxfId="240">
  <tableColumns count="24">
    <tableColumn id="1" name="Entidad Federativa" dataDxfId="239"/>
    <tableColumn id="2" name="RFC" dataDxfId="238"/>
    <tableColumn id="3" name="CURP" dataDxfId="237"/>
    <tableColumn id="4" name="Nombre" dataDxfId="236"/>
    <tableColumn id="5" name="Centros de Trabajo" dataDxfId="235"/>
    <tableColumn id="6" name="Jornada" dataDxfId="234"/>
    <tableColumn id="7" name="HSM" dataDxfId="233"/>
    <tableColumn id="8" name="Honorarios" dataDxfId="232"/>
    <tableColumn id="9" name="Jornada2" dataDxfId="231"/>
    <tableColumn id="10" name="HSM3" dataDxfId="230"/>
    <tableColumn id="11" name="Honorarios4" dataDxfId="229"/>
    <tableColumn id="12" name="Jornada5" dataDxfId="228"/>
    <tableColumn id="13" name="HSM6" dataDxfId="227"/>
    <tableColumn id="14" name="Honorarios7" dataDxfId="226"/>
    <tableColumn id="15" name="Jornada8" dataDxfId="225"/>
    <tableColumn id="16" name="HSM9" dataDxfId="224"/>
    <tableColumn id="17" name="Honorarios10" dataDxfId="223"/>
    <tableColumn id="18" name="Jornada11" dataDxfId="222"/>
    <tableColumn id="19" name="HSM12" dataDxfId="221"/>
    <tableColumn id="20" name="Honorarios13" dataDxfId="220"/>
    <tableColumn id="21" name="Total plazas Jornada" dataDxfId="219"/>
    <tableColumn id="22" name="Total _x000a_HSM" dataDxfId="218"/>
    <tableColumn id="23" name="Total de Honorarios" dataDxfId="217"/>
    <tableColumn id="25" name="Columna1" dataDxfId="216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id="5" name="Tabla12" displayName="Tabla12" ref="B13:V341" totalsRowShown="0" headerRowDxfId="215" dataDxfId="214" tableBorderDxfId="213">
  <sortState ref="B344:V547">
    <sortCondition ref="N343:N547"/>
    <sortCondition ref="L343:L547"/>
    <sortCondition ref="M343:M547"/>
    <sortCondition ref="P343:P547"/>
  </sortState>
  <tableColumns count="21">
    <tableColumn id="1" name="Entidad Federativa" dataDxfId="212"/>
    <tableColumn id="2" name="Clave CT" dataDxfId="211"/>
    <tableColumn id="3" name="Turno" dataDxfId="210"/>
    <tableColumn id="4" name="RFC" dataDxfId="209"/>
    <tableColumn id="5" name="CURP" dataDxfId="208"/>
    <tableColumn id="6" name="Nombre" dataDxfId="207"/>
    <tableColumn id="7" name="Funcion Real" dataDxfId="206"/>
    <tableColumn id="8" name="Horas que labora en el Centro de Trabajo" dataDxfId="205"/>
    <tableColumn id="11" name="Partida Presupuestal" dataDxfId="204"/>
    <tableColumn id="12" name="Código de Pago" dataDxfId="203"/>
    <tableColumn id="13" name="Clave de Unidad" dataDxfId="202"/>
    <tableColumn id="14" name="Clave de Sub Unidad" dataDxfId="201"/>
    <tableColumn id="15" name="Clave de Categoría" dataDxfId="200"/>
    <tableColumn id="16" name="Horas semana mes" dataDxfId="199"/>
    <tableColumn id="17" name="Número de plaza" dataDxfId="198"/>
    <tableColumn id="18" name="Tipo de Categoría" dataDxfId="197"/>
    <tableColumn id="19" name="Identificador de Contrato de Honorarios" dataDxfId="196"/>
    <tableColumn id="20" name="Periodo de efecto de pago en el trimestre_x000a_Inicial" dataDxfId="195"/>
    <tableColumn id="21" name="Periodo de efecto de pago en el trimestre_x000a_Termino" dataDxfId="194"/>
    <tableColumn id="22" name="Percepciones pagadas en el Periodo de Comisión con Presupuesto Federal*" dataDxfId="193"/>
    <tableColumn id="23" name="Percepciones pagadas en el Periodo de Comisión con Presupuesto de otra fuente*" dataDxfId="192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id="6" name="Tabla13" displayName="Tabla13" ref="B13:H20" totalsRowShown="0" headerRowDxfId="191" tableBorderDxfId="190">
  <tableColumns count="7">
    <tableColumn id="1" name="Columna1" dataDxfId="189"/>
    <tableColumn id="2" name="Columna2" dataDxfId="188"/>
    <tableColumn id="3" name="Columna3" dataDxfId="187"/>
    <tableColumn id="4" name="Columna4" dataDxfId="186"/>
    <tableColumn id="7" name="Columna5" dataDxfId="185"/>
    <tableColumn id="6" name="Columna42" dataDxfId="184"/>
    <tableColumn id="5" name="Columna52" dataDxfId="183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id="9" name="Tabla4" displayName="Tabla4" ref="B14:Q17" totalsRowShown="0" headerRowDxfId="182" dataDxfId="181" tableBorderDxfId="180">
  <autoFilter ref="B14:Q17"/>
  <tableColumns count="16">
    <tableColumn id="1" name="Entidad Federativa" dataDxfId="179"/>
    <tableColumn id="2" name="R.F.C." dataDxfId="178"/>
    <tableColumn id="3" name="CURP" dataDxfId="177"/>
    <tableColumn id="4" name="NOMBRE" dataDxfId="176"/>
    <tableColumn id="5" name="Clave Centro de Trabajo" dataDxfId="175"/>
    <tableColumn id="6" name="Última(s) ó Penultima(s) Plaza(s) Ocupada(s)_x000a_(*)" dataDxfId="174"/>
    <tableColumn id="7" name="Partida Presupuestal" dataDxfId="173"/>
    <tableColumn id="8" name="Código de Pago" dataDxfId="172"/>
    <tableColumn id="9" name="Clave de Unidad" dataDxfId="171"/>
    <tableColumn id="10" name="Clave de Sub Unidad" dataDxfId="170"/>
    <tableColumn id="11" name="Clave de Categoría" dataDxfId="169"/>
    <tableColumn id="12" name="Horas Semana Mes " dataDxfId="168"/>
    <tableColumn id="13" name="Número de Plaza" dataDxfId="167"/>
    <tableColumn id="14" name="Periodo ocupado_x000a_Inicio" dataDxfId="166"/>
    <tableColumn id="15" name="Periodo ocupado_x000a_Conclusión" dataDxfId="165"/>
    <tableColumn id="16" name="Quincena de inicio de jubilación" dataDxfId="164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id="10" name="Tabla5" displayName="Tabla5" ref="B14:R18" totalsRowShown="0" headerRowDxfId="163" dataDxfId="162" tableBorderDxfId="161">
  <autoFilter ref="B14:R18"/>
  <tableColumns count="17">
    <tableColumn id="1" name="Entidad Federativa" dataDxfId="160"/>
    <tableColumn id="2" name="R.F.C." dataDxfId="159"/>
    <tableColumn id="3" name="CURP" dataDxfId="158"/>
    <tableColumn id="4" name="NOMBRE" dataDxfId="157"/>
    <tableColumn id="5" name="Clave integrada" dataDxfId="156"/>
    <tableColumn id="6" name="Partida Presupuestal" dataDxfId="155"/>
    <tableColumn id="7" name="Código de Pago" dataDxfId="154"/>
    <tableColumn id="8" name="Clave de Unidad" dataDxfId="153"/>
    <tableColumn id="9" name="Clave de Sub Unidad" dataDxfId="152"/>
    <tableColumn id="10" name="Clave de Categoría" dataDxfId="151"/>
    <tableColumn id="11" name="Horas Semana Mes " dataDxfId="150"/>
    <tableColumn id="12" name="Número de Plaza" dataDxfId="149"/>
    <tableColumn id="13" name="Periodo Licencia_x000a_Inicio" dataDxfId="148"/>
    <tableColumn id="14" name="Periodo Licencia_x000a_Conclusión" dataDxfId="147"/>
    <tableColumn id="15" name="Percepciones pagadas con Presupuesto Federal en el  Periodo reportado*" dataDxfId="146"/>
    <tableColumn id="16" name="Percepciones pagadas con Presupuesto de otra Fuente en el  Periodo reportado*" dataDxfId="145"/>
    <tableColumn id="17" name="Clave CT Origen" dataDxfId="144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id="12" name="Tabla14" displayName="Tabla14" ref="B14:M197" totalsRowShown="0" headerRowDxfId="143" dataDxfId="142" tableBorderDxfId="141">
  <autoFilter ref="B14:M197"/>
  <tableColumns count="12">
    <tableColumn id="1" name="Entidad Federativa" dataDxfId="140"/>
    <tableColumn id="2" name="Clave Centro de Trabajo" dataDxfId="139"/>
    <tableColumn id="3" name="R.F.C." dataDxfId="138"/>
    <tableColumn id="4" name="CURP" dataDxfId="137"/>
    <tableColumn id="5" name="Nombre" dataDxfId="136"/>
    <tableColumn id="6" name="Identificador del Contrato" dataDxfId="135"/>
    <tableColumn id="7" name="Clave de Categoría" dataDxfId="134"/>
    <tableColumn id="8" name="Horas Semana Mes " dataDxfId="133"/>
    <tableColumn id="9" name="Periodo de Contratación_x000a_Inicio" dataDxfId="132"/>
    <tableColumn id="10" name="Periodo de Contratación_x000a_Conclusión" dataDxfId="131"/>
    <tableColumn id="11" name="Función" dataDxfId="130"/>
    <tableColumn id="12" name="Percepciones pagadas dentro del periodo reportado" dataDxfId="129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S57"/>
  <sheetViews>
    <sheetView showGridLines="0" tabSelected="1" zoomScale="90" zoomScaleNormal="90" workbookViewId="0">
      <selection activeCell="R60" sqref="R60"/>
    </sheetView>
  </sheetViews>
  <sheetFormatPr baseColWidth="10" defaultColWidth="11.42578125" defaultRowHeight="15" x14ac:dyDescent="0.2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13.5703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 x14ac:dyDescent="0.25">
      <c r="C6" s="1"/>
    </row>
    <row r="9" spans="1:19" ht="15" customHeight="1" x14ac:dyDescent="0.25"/>
    <row r="10" spans="1:19" ht="21" customHeight="1" x14ac:dyDescent="0.25">
      <c r="B10" s="418" t="s">
        <v>0</v>
      </c>
      <c r="C10" s="418"/>
      <c r="D10" s="418"/>
      <c r="E10" s="418"/>
      <c r="F10" s="418"/>
      <c r="G10" s="418"/>
      <c r="H10" s="418"/>
      <c r="I10" s="418"/>
      <c r="J10" s="418"/>
      <c r="K10" s="418"/>
      <c r="L10" s="418"/>
      <c r="M10" s="418"/>
      <c r="N10" s="418"/>
      <c r="O10" s="418"/>
      <c r="P10" s="418"/>
      <c r="Q10" s="418"/>
      <c r="R10" s="418"/>
    </row>
    <row r="11" spans="1:19" ht="21" customHeight="1" x14ac:dyDescent="0.25">
      <c r="B11" s="418"/>
      <c r="C11" s="418"/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8"/>
      <c r="Q11" s="418"/>
      <c r="R11" s="418"/>
    </row>
    <row r="12" spans="1:19" ht="21" customHeight="1" x14ac:dyDescent="0.25">
      <c r="B12" s="418"/>
      <c r="C12" s="418"/>
      <c r="D12" s="418"/>
      <c r="E12" s="418"/>
      <c r="F12" s="418"/>
      <c r="G12" s="418"/>
      <c r="H12" s="418"/>
      <c r="I12" s="418"/>
      <c r="J12" s="418"/>
      <c r="K12" s="418"/>
      <c r="L12" s="418"/>
      <c r="M12" s="418"/>
      <c r="N12" s="418"/>
      <c r="O12" s="418"/>
      <c r="P12" s="418"/>
      <c r="Q12" s="418"/>
      <c r="R12" s="418"/>
    </row>
    <row r="15" spans="1:19" ht="15" customHeight="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 x14ac:dyDescent="0.3">
      <c r="A16" s="405" t="s">
        <v>1</v>
      </c>
      <c r="B16" s="405"/>
      <c r="C16" s="405"/>
      <c r="D16" s="406" t="s">
        <v>290</v>
      </c>
      <c r="E16" s="406"/>
      <c r="F16" s="406"/>
      <c r="G16" s="406"/>
      <c r="H16" s="406"/>
      <c r="I16" s="406"/>
      <c r="J16" s="406"/>
      <c r="K16" s="406"/>
      <c r="L16" s="406"/>
      <c r="M16" s="406"/>
      <c r="N16" s="406"/>
      <c r="O16" s="406"/>
      <c r="P16" s="406"/>
      <c r="Q16" s="406"/>
      <c r="R16" s="406"/>
      <c r="S16" s="1"/>
    </row>
    <row r="17" spans="1:19" ht="18.75" x14ac:dyDescent="0.3">
      <c r="A17" s="326" t="s">
        <v>2</v>
      </c>
      <c r="D17" s="406" t="s">
        <v>276</v>
      </c>
      <c r="E17" s="406"/>
      <c r="F17" s="406"/>
      <c r="G17" s="406"/>
      <c r="H17" s="406"/>
      <c r="I17" s="406"/>
      <c r="J17" s="406"/>
      <c r="K17" s="406"/>
      <c r="L17" s="406"/>
      <c r="M17" s="406"/>
      <c r="N17" s="406"/>
      <c r="O17" s="406"/>
      <c r="P17" s="406"/>
      <c r="Q17" s="406"/>
      <c r="R17" s="406"/>
      <c r="S17" s="1"/>
    </row>
    <row r="18" spans="1:19" ht="18.75" x14ac:dyDescent="0.3">
      <c r="A18" s="342" t="s">
        <v>3</v>
      </c>
      <c r="C18" s="315"/>
      <c r="D18" s="406" t="s">
        <v>1807</v>
      </c>
      <c r="E18" s="406"/>
      <c r="F18" s="406"/>
      <c r="G18" s="406"/>
      <c r="H18" s="406"/>
      <c r="I18" s="406"/>
      <c r="J18" s="406"/>
      <c r="K18" s="406"/>
      <c r="L18" s="406"/>
      <c r="M18" s="406"/>
      <c r="N18" s="406"/>
      <c r="O18" s="406"/>
      <c r="P18" s="406"/>
      <c r="Q18" s="406"/>
      <c r="R18" s="406"/>
      <c r="S18" s="1"/>
    </row>
    <row r="19" spans="1:19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48" thickBot="1" x14ac:dyDescent="0.3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312</v>
      </c>
      <c r="Q20" s="2"/>
      <c r="R20" s="3" t="s">
        <v>9</v>
      </c>
      <c r="S20" s="2"/>
    </row>
    <row r="21" spans="1:19" ht="15.75" x14ac:dyDescent="0.2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 x14ac:dyDescent="0.2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75" x14ac:dyDescent="0.2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 x14ac:dyDescent="0.25">
      <c r="A24" s="5">
        <v>1</v>
      </c>
      <c r="B24" s="330" t="s">
        <v>10</v>
      </c>
      <c r="C24" s="412" t="s">
        <v>11</v>
      </c>
      <c r="D24" s="412"/>
      <c r="E24" s="412"/>
      <c r="F24" s="413"/>
      <c r="G24" s="328"/>
      <c r="H24" s="6">
        <f>+'A Y  II D3'!M22</f>
        <v>0</v>
      </c>
      <c r="I24" s="7"/>
      <c r="J24" s="6">
        <v>1</v>
      </c>
      <c r="K24" s="7"/>
      <c r="L24" s="6">
        <f>+H24</f>
        <v>0</v>
      </c>
      <c r="M24" s="6"/>
      <c r="N24" s="6">
        <v>0</v>
      </c>
      <c r="O24" s="6"/>
      <c r="P24" s="7">
        <v>0</v>
      </c>
      <c r="Q24" s="7"/>
      <c r="R24" s="344" t="s">
        <v>1806</v>
      </c>
      <c r="S24" s="8"/>
    </row>
    <row r="25" spans="1:19" ht="24" customHeight="1" x14ac:dyDescent="0.25">
      <c r="A25" s="5">
        <v>2</v>
      </c>
      <c r="B25" s="330" t="s">
        <v>12</v>
      </c>
      <c r="C25" s="412" t="s">
        <v>13</v>
      </c>
      <c r="D25" s="412"/>
      <c r="E25" s="412"/>
      <c r="F25" s="413"/>
      <c r="G25" s="328"/>
      <c r="H25" s="6">
        <f>+'A Y II D4'!C20</f>
        <v>5</v>
      </c>
      <c r="I25" s="7"/>
      <c r="J25" s="6">
        <v>1</v>
      </c>
      <c r="K25" s="7"/>
      <c r="L25" s="6">
        <f>+H25</f>
        <v>5</v>
      </c>
      <c r="M25" s="6"/>
      <c r="N25" s="6">
        <v>6</v>
      </c>
      <c r="O25" s="6"/>
      <c r="P25" s="398">
        <f>+'A Y II D4'!P20</f>
        <v>22498.29</v>
      </c>
      <c r="Q25" s="7"/>
      <c r="R25" s="6">
        <v>0</v>
      </c>
      <c r="S25" s="8"/>
    </row>
    <row r="26" spans="1:19" ht="42" customHeight="1" x14ac:dyDescent="0.25">
      <c r="A26" s="5">
        <v>3</v>
      </c>
      <c r="B26" s="330" t="s">
        <v>14</v>
      </c>
      <c r="C26" s="414" t="s">
        <v>15</v>
      </c>
      <c r="D26" s="414"/>
      <c r="E26" s="414"/>
      <c r="F26" s="415"/>
      <c r="G26" s="329"/>
      <c r="H26" s="6">
        <f>+'B)'!C22</f>
        <v>0</v>
      </c>
      <c r="I26" s="7"/>
      <c r="J26" s="6">
        <v>1</v>
      </c>
      <c r="K26" s="7"/>
      <c r="L26" s="6">
        <v>0</v>
      </c>
      <c r="M26" s="6"/>
      <c r="N26" s="7">
        <v>0</v>
      </c>
      <c r="O26" s="6"/>
      <c r="P26" s="344" t="s">
        <v>1806</v>
      </c>
      <c r="Q26" s="7"/>
      <c r="R26" s="344" t="str">
        <f>+P26</f>
        <v>N/A</v>
      </c>
      <c r="S26" s="8"/>
    </row>
    <row r="27" spans="1:19" ht="24" customHeight="1" x14ac:dyDescent="0.25">
      <c r="A27" s="5">
        <v>4</v>
      </c>
      <c r="B27" s="330" t="s">
        <v>16</v>
      </c>
      <c r="C27" s="410" t="s">
        <v>17</v>
      </c>
      <c r="D27" s="410"/>
      <c r="E27" s="410"/>
      <c r="F27" s="411"/>
      <c r="G27" s="328"/>
      <c r="H27" s="6">
        <f>+'II B) Y 1'!C343</f>
        <v>327</v>
      </c>
      <c r="I27" s="7"/>
      <c r="J27" s="6">
        <v>5</v>
      </c>
      <c r="K27" s="7"/>
      <c r="L27" s="6">
        <f>+H27</f>
        <v>327</v>
      </c>
      <c r="M27" s="6"/>
      <c r="N27" s="6">
        <f>+L27</f>
        <v>327</v>
      </c>
      <c r="O27" s="7"/>
      <c r="P27" s="344">
        <f>+'II B) Y 1'!Y343</f>
        <v>14234547.219999995</v>
      </c>
      <c r="Q27" s="7"/>
      <c r="R27" s="6">
        <v>0</v>
      </c>
      <c r="S27" s="8"/>
    </row>
    <row r="28" spans="1:19" ht="24" customHeight="1" x14ac:dyDescent="0.25">
      <c r="A28" s="5">
        <v>5</v>
      </c>
      <c r="B28" s="330" t="s">
        <v>18</v>
      </c>
      <c r="C28" s="410" t="s">
        <v>19</v>
      </c>
      <c r="D28" s="410"/>
      <c r="E28" s="410"/>
      <c r="F28" s="411"/>
      <c r="G28" s="328"/>
      <c r="H28" s="6">
        <f>+'II C y 1_'!D342</f>
        <v>328</v>
      </c>
      <c r="I28" s="7"/>
      <c r="J28" s="397">
        <v>6</v>
      </c>
      <c r="K28" s="7"/>
      <c r="L28" s="397">
        <f>+H28</f>
        <v>328</v>
      </c>
      <c r="M28" s="6"/>
      <c r="N28" s="6">
        <f>+L28</f>
        <v>328</v>
      </c>
      <c r="O28" s="6"/>
      <c r="P28" s="343">
        <f>+'II C y 1_'!U342</f>
        <v>2716999.66</v>
      </c>
      <c r="Q28" s="7"/>
      <c r="R28" s="6">
        <v>0</v>
      </c>
      <c r="S28" s="8"/>
    </row>
    <row r="29" spans="1:19" ht="24" customHeight="1" x14ac:dyDescent="0.25">
      <c r="A29" s="5">
        <v>6</v>
      </c>
      <c r="B29" s="330" t="s">
        <v>20</v>
      </c>
      <c r="C29" s="410" t="s">
        <v>21</v>
      </c>
      <c r="D29" s="410"/>
      <c r="E29" s="410"/>
      <c r="F29" s="411"/>
      <c r="G29" s="328"/>
      <c r="H29" s="6">
        <f>+'MOV PERSONAL CT'!C21</f>
        <v>7</v>
      </c>
      <c r="I29" s="7"/>
      <c r="J29" s="6">
        <v>1</v>
      </c>
      <c r="K29" s="7"/>
      <c r="L29" s="6">
        <f>+H29</f>
        <v>7</v>
      </c>
      <c r="M29" s="6"/>
      <c r="N29" s="7">
        <v>2</v>
      </c>
      <c r="O29" s="6"/>
      <c r="P29" s="344" t="s">
        <v>1806</v>
      </c>
      <c r="R29" s="6" t="s">
        <v>1806</v>
      </c>
      <c r="S29" s="8"/>
    </row>
    <row r="30" spans="1:19" ht="24" customHeight="1" x14ac:dyDescent="0.25">
      <c r="A30" s="5">
        <v>7</v>
      </c>
      <c r="B30" s="330" t="s">
        <v>22</v>
      </c>
      <c r="C30" s="410" t="s">
        <v>23</v>
      </c>
      <c r="D30" s="410"/>
      <c r="E30" s="410"/>
      <c r="F30" s="411"/>
      <c r="G30" s="328"/>
      <c r="H30" s="6">
        <f>+'II D) 4 A'!C18</f>
        <v>0</v>
      </c>
      <c r="I30" s="7"/>
      <c r="J30" s="6">
        <v>1</v>
      </c>
      <c r="K30" s="7"/>
      <c r="L30" s="6">
        <f>+H30</f>
        <v>0</v>
      </c>
      <c r="M30" s="6"/>
      <c r="N30" s="7">
        <v>0</v>
      </c>
      <c r="O30" s="6"/>
      <c r="P30" s="344" t="s">
        <v>1806</v>
      </c>
      <c r="R30" s="6" t="s">
        <v>1806</v>
      </c>
      <c r="S30" s="8"/>
    </row>
    <row r="31" spans="1:19" ht="24" customHeight="1" x14ac:dyDescent="0.25">
      <c r="A31" s="5">
        <v>8</v>
      </c>
      <c r="B31" s="330" t="s">
        <v>24</v>
      </c>
      <c r="C31" s="410" t="s">
        <v>25</v>
      </c>
      <c r="D31" s="410"/>
      <c r="E31" s="410"/>
      <c r="F31" s="411"/>
      <c r="G31" s="328"/>
      <c r="H31" s="6">
        <f>+'II D) 4- a'!C19</f>
        <v>0</v>
      </c>
      <c r="I31" s="7"/>
      <c r="J31" s="6">
        <v>1</v>
      </c>
      <c r="K31" s="7"/>
      <c r="L31" s="6">
        <f>+H31</f>
        <v>0</v>
      </c>
      <c r="M31" s="6">
        <v>0</v>
      </c>
      <c r="N31" s="6">
        <f>+L31</f>
        <v>0</v>
      </c>
      <c r="O31" s="6"/>
      <c r="P31" s="344">
        <f>+'II D) 4- a'!P19</f>
        <v>0</v>
      </c>
      <c r="Q31" s="7"/>
      <c r="R31" s="6">
        <v>0</v>
      </c>
      <c r="S31" s="8"/>
    </row>
    <row r="32" spans="1:19" ht="24" customHeight="1" x14ac:dyDescent="0.25">
      <c r="A32" s="5">
        <v>9</v>
      </c>
      <c r="B32" s="330" t="s">
        <v>26</v>
      </c>
      <c r="C32" s="410" t="s">
        <v>27</v>
      </c>
      <c r="D32" s="410"/>
      <c r="E32" s="410"/>
      <c r="F32" s="411"/>
      <c r="G32" s="328"/>
      <c r="H32" s="6">
        <f>+'II D) 6'!D199</f>
        <v>183</v>
      </c>
      <c r="I32" s="7"/>
      <c r="J32" s="6">
        <v>2</v>
      </c>
      <c r="K32" s="7"/>
      <c r="L32" s="6">
        <f>H32</f>
        <v>183</v>
      </c>
      <c r="M32" s="6"/>
      <c r="N32" s="6">
        <f>+L32</f>
        <v>183</v>
      </c>
      <c r="O32" s="6"/>
      <c r="P32" s="344">
        <f>+'II D) 6'!M199</f>
        <v>1087068.0200000005</v>
      </c>
      <c r="Q32" s="7"/>
      <c r="R32" s="6">
        <v>0</v>
      </c>
      <c r="S32" s="8"/>
    </row>
    <row r="33" spans="1:19" ht="24" customHeight="1" x14ac:dyDescent="0.25">
      <c r="A33" s="5">
        <v>10</v>
      </c>
      <c r="B33" s="330" t="s">
        <v>28</v>
      </c>
      <c r="C33" s="410" t="s">
        <v>29</v>
      </c>
      <c r="D33" s="410"/>
      <c r="E33" s="410"/>
      <c r="F33" s="411"/>
      <c r="G33" s="328"/>
      <c r="H33" s="6">
        <v>17</v>
      </c>
      <c r="I33" s="7"/>
      <c r="J33" s="6">
        <v>1</v>
      </c>
      <c r="K33" s="7"/>
      <c r="L33" s="7" t="s">
        <v>1806</v>
      </c>
      <c r="M33" s="6"/>
      <c r="N33" s="7" t="s">
        <v>1806</v>
      </c>
      <c r="O33" s="6"/>
      <c r="P33" s="344" t="s">
        <v>1806</v>
      </c>
      <c r="Q33" s="7"/>
      <c r="R33" s="6" t="s">
        <v>1806</v>
      </c>
      <c r="S33" s="8"/>
    </row>
    <row r="34" spans="1:19" ht="24" customHeight="1" x14ac:dyDescent="0.25">
      <c r="A34" s="5">
        <v>11</v>
      </c>
      <c r="B34" s="330" t="s">
        <v>30</v>
      </c>
      <c r="C34" s="410" t="s">
        <v>31</v>
      </c>
      <c r="D34" s="410"/>
      <c r="E34" s="410"/>
      <c r="F34" s="411"/>
      <c r="G34" s="328"/>
      <c r="H34" s="6">
        <v>17</v>
      </c>
      <c r="I34" s="7"/>
      <c r="J34" s="6">
        <v>1</v>
      </c>
      <c r="K34" s="7"/>
      <c r="L34" s="7" t="s">
        <v>1806</v>
      </c>
      <c r="M34" s="6"/>
      <c r="N34" s="7" t="s">
        <v>1806</v>
      </c>
      <c r="O34" s="6"/>
      <c r="P34" s="344" t="s">
        <v>1806</v>
      </c>
      <c r="Q34" s="7"/>
      <c r="R34" s="6" t="s">
        <v>1806</v>
      </c>
      <c r="S34" s="8"/>
    </row>
    <row r="35" spans="1:19" ht="24" customHeight="1" x14ac:dyDescent="0.25">
      <c r="A35" s="5">
        <v>12</v>
      </c>
      <c r="B35" s="330" t="s">
        <v>32</v>
      </c>
      <c r="C35" s="410" t="s">
        <v>33</v>
      </c>
      <c r="D35" s="410"/>
      <c r="E35" s="410"/>
      <c r="F35" s="411"/>
      <c r="G35" s="328"/>
      <c r="H35" s="6">
        <v>187</v>
      </c>
      <c r="I35" s="7"/>
      <c r="J35" s="6">
        <v>5</v>
      </c>
      <c r="K35" s="7"/>
      <c r="L35" s="7" t="s">
        <v>1806</v>
      </c>
      <c r="M35" s="6"/>
      <c r="N35" s="7" t="s">
        <v>1806</v>
      </c>
      <c r="O35" s="6"/>
      <c r="P35" s="344" t="s">
        <v>1806</v>
      </c>
      <c r="Q35" s="7"/>
      <c r="R35" s="6" t="s">
        <v>1806</v>
      </c>
      <c r="S35" s="8"/>
    </row>
    <row r="36" spans="1:19" ht="24" customHeight="1" x14ac:dyDescent="0.25">
      <c r="A36" s="5">
        <v>13</v>
      </c>
      <c r="B36" s="330" t="s">
        <v>34</v>
      </c>
      <c r="C36" s="410" t="s">
        <v>35</v>
      </c>
      <c r="D36" s="410"/>
      <c r="E36" s="410"/>
      <c r="F36" s="411"/>
      <c r="G36" s="328"/>
      <c r="H36" s="6">
        <v>0</v>
      </c>
      <c r="I36" s="7"/>
      <c r="J36" s="6">
        <v>1</v>
      </c>
      <c r="K36" s="7"/>
      <c r="L36" s="6">
        <v>0</v>
      </c>
      <c r="M36" s="6"/>
      <c r="N36" s="7" t="s">
        <v>1806</v>
      </c>
      <c r="O36" s="6"/>
      <c r="P36" s="344" t="s">
        <v>1806</v>
      </c>
      <c r="Q36" s="7"/>
      <c r="R36" s="6" t="s">
        <v>1806</v>
      </c>
      <c r="S36" s="8"/>
    </row>
    <row r="37" spans="1:19" ht="40.5" customHeight="1" x14ac:dyDescent="0.25">
      <c r="A37" s="5">
        <v>14</v>
      </c>
      <c r="B37" s="330" t="s">
        <v>36</v>
      </c>
      <c r="C37" s="414" t="s">
        <v>37</v>
      </c>
      <c r="D37" s="414"/>
      <c r="E37" s="414"/>
      <c r="F37" s="415"/>
      <c r="G37" s="329"/>
      <c r="H37" s="6">
        <v>0</v>
      </c>
      <c r="I37" s="7"/>
      <c r="J37" s="6">
        <v>1</v>
      </c>
      <c r="K37" s="7"/>
      <c r="L37" s="6">
        <v>0</v>
      </c>
      <c r="M37" s="6"/>
      <c r="N37" s="7" t="s">
        <v>1806</v>
      </c>
      <c r="O37" s="6"/>
      <c r="P37" s="344" t="s">
        <v>1806</v>
      </c>
      <c r="Q37" s="7"/>
      <c r="R37" s="6" t="s">
        <v>1806</v>
      </c>
      <c r="S37" s="8"/>
    </row>
    <row r="38" spans="1:19" ht="41.25" customHeight="1" x14ac:dyDescent="0.25">
      <c r="A38" s="5">
        <v>15</v>
      </c>
      <c r="B38" s="330" t="s">
        <v>38</v>
      </c>
      <c r="C38" s="414" t="s">
        <v>39</v>
      </c>
      <c r="D38" s="414"/>
      <c r="E38" s="414"/>
      <c r="F38" s="415"/>
      <c r="G38" s="329"/>
      <c r="H38" s="6">
        <v>1</v>
      </c>
      <c r="I38" s="7"/>
      <c r="J38" s="6">
        <v>1</v>
      </c>
      <c r="K38" s="7"/>
      <c r="L38" s="6">
        <v>1</v>
      </c>
      <c r="M38" s="6"/>
      <c r="N38" s="7" t="s">
        <v>1806</v>
      </c>
      <c r="O38" s="6"/>
      <c r="P38" s="344" t="s">
        <v>1806</v>
      </c>
      <c r="Q38" s="7"/>
      <c r="R38" s="6" t="s">
        <v>1806</v>
      </c>
      <c r="S38" s="8"/>
    </row>
    <row r="39" spans="1:19" ht="60" customHeight="1" x14ac:dyDescent="0.25">
      <c r="A39" s="5">
        <v>16</v>
      </c>
      <c r="B39" s="330" t="s">
        <v>40</v>
      </c>
      <c r="C39" s="416" t="s">
        <v>41</v>
      </c>
      <c r="D39" s="416"/>
      <c r="E39" s="416"/>
      <c r="F39" s="417"/>
      <c r="G39" s="329"/>
      <c r="H39" s="6">
        <v>0</v>
      </c>
      <c r="I39" s="7"/>
      <c r="J39" s="6">
        <v>1</v>
      </c>
      <c r="K39" s="7"/>
      <c r="L39" s="6">
        <v>0</v>
      </c>
      <c r="M39" s="6"/>
      <c r="N39" s="7" t="s">
        <v>1806</v>
      </c>
      <c r="O39" s="6"/>
      <c r="P39" s="344" t="s">
        <v>1806</v>
      </c>
      <c r="Q39" s="7"/>
      <c r="R39" s="6" t="s">
        <v>1806</v>
      </c>
      <c r="S39" s="8"/>
    </row>
    <row r="40" spans="1:19" ht="24" customHeight="1" x14ac:dyDescent="0.25">
      <c r="A40" s="5">
        <v>17</v>
      </c>
      <c r="B40" s="330" t="s">
        <v>313</v>
      </c>
      <c r="C40" s="416" t="s">
        <v>266</v>
      </c>
      <c r="D40" s="416"/>
      <c r="E40" s="416"/>
      <c r="F40" s="417"/>
      <c r="G40" s="329"/>
      <c r="H40" s="6">
        <v>0</v>
      </c>
      <c r="I40" s="7"/>
      <c r="J40" s="6">
        <v>1</v>
      </c>
      <c r="K40" s="7"/>
      <c r="L40" s="6">
        <v>0</v>
      </c>
      <c r="M40" s="6"/>
      <c r="N40" s="6" t="s">
        <v>1806</v>
      </c>
      <c r="O40" s="6"/>
      <c r="P40" s="359" t="s">
        <v>1806</v>
      </c>
      <c r="Q40" s="7"/>
      <c r="R40" s="6" t="s">
        <v>1806</v>
      </c>
      <c r="S40" s="8"/>
    </row>
    <row r="41" spans="1:19" x14ac:dyDescent="0.25">
      <c r="C41" s="9"/>
      <c r="D41" s="9"/>
      <c r="E41" s="9"/>
      <c r="F41" s="9"/>
      <c r="G41" s="9"/>
      <c r="H41" s="10"/>
      <c r="P41" s="399"/>
    </row>
    <row r="42" spans="1:19" x14ac:dyDescent="0.25">
      <c r="C42" s="9"/>
      <c r="D42" s="9"/>
      <c r="E42" s="9"/>
      <c r="F42" s="9"/>
      <c r="G42" s="9"/>
    </row>
    <row r="45" spans="1:19" x14ac:dyDescent="0.25">
      <c r="B45" s="11"/>
      <c r="C45" s="12"/>
      <c r="D45" s="12"/>
      <c r="E45" s="13"/>
    </row>
    <row r="46" spans="1:19" x14ac:dyDescent="0.25">
      <c r="B46" s="407" t="s">
        <v>333</v>
      </c>
      <c r="C46" s="408"/>
      <c r="D46" s="408"/>
      <c r="E46" s="409"/>
    </row>
    <row r="47" spans="1:19" x14ac:dyDescent="0.25">
      <c r="B47" s="422" t="s">
        <v>42</v>
      </c>
      <c r="C47" s="423"/>
      <c r="D47" s="423"/>
      <c r="E47" s="424"/>
    </row>
    <row r="48" spans="1:19" x14ac:dyDescent="0.25">
      <c r="B48" s="14"/>
      <c r="C48" s="15"/>
      <c r="D48" s="15"/>
      <c r="E48" s="16"/>
    </row>
    <row r="49" spans="2:5" x14ac:dyDescent="0.25">
      <c r="B49" s="407" t="s">
        <v>334</v>
      </c>
      <c r="C49" s="408"/>
      <c r="D49" s="408"/>
      <c r="E49" s="409"/>
    </row>
    <row r="50" spans="2:5" x14ac:dyDescent="0.25">
      <c r="B50" s="422" t="s">
        <v>43</v>
      </c>
      <c r="C50" s="423"/>
      <c r="D50" s="423"/>
      <c r="E50" s="424"/>
    </row>
    <row r="51" spans="2:5" x14ac:dyDescent="0.25">
      <c r="B51" s="14"/>
      <c r="C51" s="15"/>
      <c r="D51" s="15"/>
      <c r="E51" s="16"/>
    </row>
    <row r="52" spans="2:5" x14ac:dyDescent="0.25">
      <c r="B52" s="407"/>
      <c r="C52" s="408"/>
      <c r="D52" s="408"/>
      <c r="E52" s="409"/>
    </row>
    <row r="53" spans="2:5" x14ac:dyDescent="0.25">
      <c r="B53" s="422" t="s">
        <v>44</v>
      </c>
      <c r="C53" s="423"/>
      <c r="D53" s="423"/>
      <c r="E53" s="424"/>
    </row>
    <row r="54" spans="2:5" x14ac:dyDescent="0.25">
      <c r="B54" s="14"/>
      <c r="C54" s="15"/>
      <c r="D54" s="15"/>
      <c r="E54" s="16"/>
    </row>
    <row r="55" spans="2:5" x14ac:dyDescent="0.25">
      <c r="B55" s="425" t="s">
        <v>1939</v>
      </c>
      <c r="C55" s="408"/>
      <c r="D55" s="408"/>
      <c r="E55" s="409"/>
    </row>
    <row r="56" spans="2:5" x14ac:dyDescent="0.25">
      <c r="B56" s="422" t="s">
        <v>45</v>
      </c>
      <c r="C56" s="423"/>
      <c r="D56" s="423"/>
      <c r="E56" s="424"/>
    </row>
    <row r="57" spans="2:5" x14ac:dyDescent="0.25">
      <c r="B57" s="419"/>
      <c r="C57" s="420"/>
      <c r="D57" s="420"/>
      <c r="E57" s="421"/>
    </row>
  </sheetData>
  <mergeCells count="31">
    <mergeCell ref="B10:R12"/>
    <mergeCell ref="D18:R18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  <mergeCell ref="A16:C16"/>
    <mergeCell ref="D16:R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</mergeCells>
  <hyperlinks>
    <hyperlink ref="C27" location="'II B) Y 1'!A1" display="'II B) Y 1'!A1"/>
    <hyperlink ref="C28" location="'II C y 1_'!A1" display="'II C y 1_'!A1"/>
    <hyperlink ref="C29" location="'II D) 2'!A1" display="'II D) 2'!A1"/>
    <hyperlink ref="C30" location="'II D) 4'!A1" display="'II D) 4'!A1"/>
    <hyperlink ref="C31" location="'II D) 4 A'!A1" display="'II D) 4 A'!A1"/>
    <hyperlink ref="C32" location="'II D) 6'!A1" display="'II D) 6'!A1"/>
    <hyperlink ref="C33" location="'II D) 7 1'!A1" display="'II D) 7 1'!A1"/>
    <hyperlink ref="C34" location="'II D) 7 2 '!A1" display="'II D) 7 2 '!A1"/>
    <hyperlink ref="C35" location="'II D) 7 3'!A1" display="'II D) 7 3'!A1"/>
    <hyperlink ref="C36" location="'E)'!A1" display="'E)'!A1"/>
    <hyperlink ref="C37" location="'F) 1'!A1" display="Trabajadores con Doble Asignación Salarial en Municipios no Colindantes Geográficamente"/>
    <hyperlink ref="C38" location="'F) 2'!A1" display="'F) 2'!A1"/>
    <hyperlink ref="B25" location="'A Y II D4'!A1" display="A y II D4"/>
    <hyperlink ref="B26" location="'B)'!A1" display="B   "/>
    <hyperlink ref="B27" location="'II B) Y 1'!A1" display="II B y 1"/>
    <hyperlink ref="B28" location="'II C y 1_'!A1" display="II C y 1"/>
    <hyperlink ref="B29" location="'II D) 2'!A1" display="II D2"/>
    <hyperlink ref="B30" location="'II D) 4'!A1" display="II D4"/>
    <hyperlink ref="B31" location="'II D) 4 A'!A1" display="II D 4A"/>
    <hyperlink ref="B32" location="'II D) 6'!A1" display="II D 6"/>
    <hyperlink ref="B33" location="'II D) 7 1'!A1" display="II D 71 "/>
    <hyperlink ref="B34" location="'II D) 7 2 '!A1" display="II D 72 "/>
    <hyperlink ref="B35" location="'II D) 7 3'!A1" display="II D 73 "/>
    <hyperlink ref="B36" location="'E)'!A1" display="E"/>
    <hyperlink ref="B37" location="'F) 1'!A1" display="F1"/>
    <hyperlink ref="B38" location="'F) 2'!A1" display="F2"/>
    <hyperlink ref="B39" location="'G)'!A1" display="G"/>
    <hyperlink ref="B24" location="'A Y  II D3'!A1" display="A y II D3"/>
    <hyperlink ref="C39" location="'G)'!A1" display="Trabajadores Cuyo Salario Básico Supere los Ingresos Promedio de un Docente en la Categoría más Alta del Tabulador Salarial Correspondiente a Cada Entidad"/>
    <hyperlink ref="C26" location="'B)'!A1" display="'B)'!A1"/>
    <hyperlink ref="C25" location="'A Y II D4'!A1" display="'A Y II D4'!A1"/>
    <hyperlink ref="C24" location="'A Y  II D3'!A1" display="Personal Comisionado"/>
    <hyperlink ref="C40:F40" location="H!A1" display="Movimientos de Personal por Centro de Trabajo"/>
  </hyperlinks>
  <printOptions horizontalCentered="1"/>
  <pageMargins left="0.31496062992125984" right="0.31496062992125984" top="0.74803149606299213" bottom="0.74803149606299213" header="0.31496062992125984" footer="0.31496062992125984"/>
  <pageSetup scale="5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218"/>
  <sheetViews>
    <sheetView showGridLines="0" zoomScaleNormal="100" workbookViewId="0">
      <selection activeCell="F20" sqref="F20"/>
    </sheetView>
  </sheetViews>
  <sheetFormatPr baseColWidth="10" defaultColWidth="38.140625" defaultRowHeight="15" x14ac:dyDescent="0.25"/>
  <cols>
    <col min="1" max="1" width="2.28515625" style="194" customWidth="1"/>
    <col min="2" max="2" width="17.42578125" style="194" customWidth="1"/>
    <col min="3" max="3" width="19.85546875" style="194" customWidth="1"/>
    <col min="4" max="4" width="24.28515625" style="194" bestFit="1" customWidth="1"/>
    <col min="5" max="5" width="27.140625" style="194" customWidth="1"/>
    <col min="6" max="6" width="49.28515625" style="194" customWidth="1"/>
    <col min="7" max="7" width="13.7109375" style="194" customWidth="1"/>
    <col min="8" max="8" width="13.28515625" style="194" customWidth="1"/>
    <col min="9" max="9" width="11.85546875" style="194" customWidth="1"/>
    <col min="10" max="10" width="11.7109375" style="194" customWidth="1"/>
    <col min="11" max="11" width="13.28515625" style="194" customWidth="1"/>
    <col min="12" max="12" width="66" style="194" bestFit="1" customWidth="1"/>
    <col min="13" max="13" width="18" style="194" customWidth="1"/>
    <col min="14" max="14" width="3.7109375" style="194" customWidth="1"/>
    <col min="15" max="246" width="11.42578125" style="194" customWidth="1"/>
    <col min="247" max="248" width="3.7109375" style="194" customWidth="1"/>
    <col min="249" max="249" width="20.42578125" style="194" customWidth="1"/>
    <col min="250" max="250" width="24.28515625" style="194" bestFit="1" customWidth="1"/>
    <col min="251" max="251" width="22.42578125" style="194" bestFit="1" customWidth="1"/>
    <col min="252" max="16384" width="38.140625" style="194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70" t="s">
        <v>169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2"/>
    </row>
    <row r="8" spans="1:247" ht="18.75" x14ac:dyDescent="0.3">
      <c r="B8" s="435" t="str">
        <f>+'A Y  II D3'!B8</f>
        <v>Fondo de Aportaciones para la Educación Tecnológica y de Adultos/Instituto Nacional para la Educación de los Adultos (FAETA/INEA)</v>
      </c>
      <c r="C8" s="436"/>
      <c r="D8" s="436"/>
      <c r="E8" s="436"/>
      <c r="F8" s="436"/>
      <c r="G8" s="436"/>
      <c r="H8" s="436"/>
      <c r="I8" s="436"/>
      <c r="J8" s="436"/>
      <c r="K8" s="74"/>
      <c r="L8" s="371"/>
      <c r="M8" s="370" t="str">
        <f>+'A Y  II D3'!X8</f>
        <v>4to. Trimestre 2020</v>
      </c>
    </row>
    <row r="9" spans="1:247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8"/>
    </row>
    <row r="11" spans="1:247" x14ac:dyDescent="0.25">
      <c r="A11" s="122"/>
      <c r="B11" s="429" t="s">
        <v>47</v>
      </c>
      <c r="C11" s="434" t="s">
        <v>162</v>
      </c>
      <c r="D11" s="434" t="s">
        <v>48</v>
      </c>
      <c r="E11" s="434" t="s">
        <v>49</v>
      </c>
      <c r="F11" s="434" t="s">
        <v>50</v>
      </c>
      <c r="G11" s="475" t="s">
        <v>170</v>
      </c>
      <c r="H11" s="434" t="s">
        <v>171</v>
      </c>
      <c r="I11" s="434"/>
      <c r="J11" s="434" t="s">
        <v>172</v>
      </c>
      <c r="K11" s="434"/>
      <c r="L11" s="475" t="s">
        <v>173</v>
      </c>
      <c r="M11" s="475" t="s">
        <v>174</v>
      </c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H11" s="122"/>
      <c r="HI11" s="122"/>
      <c r="HJ11" s="122"/>
      <c r="HK11" s="122"/>
      <c r="HL11" s="122"/>
      <c r="HM11" s="122"/>
      <c r="HN11" s="122"/>
      <c r="HO11" s="122"/>
      <c r="HP11" s="122"/>
      <c r="HQ11" s="122"/>
      <c r="HR11" s="122"/>
      <c r="HS11" s="122"/>
      <c r="HT11" s="122"/>
      <c r="HU11" s="122"/>
      <c r="HV11" s="122"/>
      <c r="HW11" s="122"/>
      <c r="HX11" s="122"/>
      <c r="HY11" s="122"/>
      <c r="HZ11" s="122"/>
      <c r="IA11" s="122"/>
      <c r="IB11" s="122"/>
      <c r="IC11" s="122"/>
      <c r="ID11" s="122"/>
      <c r="IE11" s="122"/>
      <c r="IF11" s="122"/>
      <c r="IG11" s="122"/>
      <c r="IH11" s="122"/>
      <c r="II11" s="122"/>
      <c r="IJ11" s="122"/>
      <c r="IK11" s="122"/>
      <c r="IL11" s="122"/>
      <c r="IM11" s="122"/>
    </row>
    <row r="12" spans="1:247" ht="45" x14ac:dyDescent="0.25">
      <c r="A12" s="122"/>
      <c r="B12" s="429"/>
      <c r="C12" s="434"/>
      <c r="D12" s="434"/>
      <c r="E12" s="434"/>
      <c r="F12" s="434"/>
      <c r="G12" s="475"/>
      <c r="H12" s="220" t="s">
        <v>67</v>
      </c>
      <c r="I12" s="220" t="s">
        <v>68</v>
      </c>
      <c r="J12" s="221" t="s">
        <v>70</v>
      </c>
      <c r="K12" s="220" t="s">
        <v>71</v>
      </c>
      <c r="L12" s="475"/>
      <c r="M12" s="475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  <c r="HP12" s="122"/>
      <c r="HQ12" s="122"/>
      <c r="HR12" s="122"/>
      <c r="HS12" s="122"/>
      <c r="HT12" s="122"/>
      <c r="HU12" s="122"/>
      <c r="HV12" s="122"/>
      <c r="HW12" s="122"/>
      <c r="HX12" s="122"/>
      <c r="HY12" s="122"/>
      <c r="HZ12" s="122"/>
      <c r="IA12" s="122"/>
      <c r="IB12" s="122"/>
      <c r="IC12" s="122"/>
      <c r="ID12" s="122"/>
      <c r="IE12" s="122"/>
      <c r="IF12" s="122"/>
      <c r="IG12" s="122"/>
      <c r="IH12" s="122"/>
      <c r="II12" s="122"/>
      <c r="IJ12" s="122"/>
      <c r="IK12" s="122"/>
      <c r="IL12" s="122"/>
      <c r="IM12" s="122"/>
    </row>
    <row r="13" spans="1:247" x14ac:dyDescent="0.25">
      <c r="A13" s="222"/>
      <c r="B13" s="222"/>
      <c r="C13" s="223"/>
      <c r="D13" s="223"/>
      <c r="E13" s="223"/>
      <c r="F13" s="223"/>
      <c r="G13" s="223"/>
      <c r="H13" s="223"/>
      <c r="I13" s="223"/>
      <c r="J13" s="200"/>
      <c r="K13" s="200"/>
      <c r="L13" s="199"/>
      <c r="M13" s="224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18"/>
      <c r="BN13" s="218"/>
      <c r="BO13" s="218"/>
      <c r="BP13" s="218"/>
      <c r="BQ13" s="218"/>
      <c r="BR13" s="218"/>
      <c r="BS13" s="218"/>
      <c r="BT13" s="218"/>
      <c r="BU13" s="218"/>
      <c r="BV13" s="218"/>
      <c r="BW13" s="218"/>
      <c r="BX13" s="218"/>
      <c r="BY13" s="218"/>
      <c r="BZ13" s="218"/>
      <c r="CA13" s="218"/>
      <c r="CB13" s="218"/>
      <c r="CC13" s="218"/>
      <c r="CD13" s="218"/>
      <c r="CE13" s="218"/>
      <c r="CF13" s="218"/>
      <c r="CG13" s="218"/>
      <c r="CH13" s="218"/>
      <c r="CI13" s="218"/>
      <c r="CJ13" s="218"/>
      <c r="CK13" s="218"/>
      <c r="CL13" s="218"/>
      <c r="CM13" s="218"/>
      <c r="CN13" s="218"/>
      <c r="CO13" s="218"/>
      <c r="CP13" s="218"/>
      <c r="CQ13" s="218"/>
      <c r="CR13" s="218"/>
      <c r="CS13" s="218"/>
      <c r="CT13" s="218"/>
      <c r="CU13" s="218"/>
      <c r="CV13" s="218"/>
      <c r="CW13" s="218"/>
      <c r="CX13" s="218"/>
      <c r="CY13" s="218"/>
      <c r="CZ13" s="218"/>
      <c r="DA13" s="218"/>
      <c r="DB13" s="218"/>
      <c r="DC13" s="218"/>
      <c r="DD13" s="218"/>
      <c r="DE13" s="218"/>
      <c r="DF13" s="218"/>
      <c r="DG13" s="218"/>
      <c r="DH13" s="218"/>
      <c r="DI13" s="218"/>
      <c r="DJ13" s="218"/>
      <c r="DK13" s="218"/>
      <c r="DL13" s="218"/>
      <c r="DM13" s="218"/>
      <c r="DN13" s="218"/>
      <c r="DO13" s="218"/>
      <c r="DP13" s="218"/>
      <c r="DQ13" s="218"/>
      <c r="DR13" s="218"/>
      <c r="DS13" s="218"/>
      <c r="DT13" s="218"/>
      <c r="DU13" s="218"/>
      <c r="DV13" s="218"/>
      <c r="DW13" s="218"/>
      <c r="DX13" s="218"/>
      <c r="DY13" s="218"/>
      <c r="DZ13" s="218"/>
      <c r="EA13" s="218"/>
      <c r="EB13" s="218"/>
      <c r="EC13" s="218"/>
      <c r="ED13" s="218"/>
      <c r="EE13" s="218"/>
      <c r="EF13" s="218"/>
      <c r="EG13" s="218"/>
      <c r="EH13" s="218"/>
      <c r="EI13" s="218"/>
      <c r="EJ13" s="218"/>
      <c r="EK13" s="218"/>
      <c r="EL13" s="218"/>
      <c r="EM13" s="218"/>
      <c r="EN13" s="218"/>
      <c r="EO13" s="218"/>
      <c r="EP13" s="218"/>
      <c r="EQ13" s="218"/>
      <c r="ER13" s="218"/>
      <c r="ES13" s="218"/>
      <c r="ET13" s="218"/>
      <c r="EU13" s="218"/>
      <c r="EV13" s="218"/>
      <c r="EW13" s="218"/>
      <c r="EX13" s="218"/>
      <c r="EY13" s="218"/>
      <c r="EZ13" s="218"/>
      <c r="FA13" s="218"/>
      <c r="FB13" s="218"/>
      <c r="FC13" s="218"/>
      <c r="FD13" s="218"/>
      <c r="FE13" s="218"/>
      <c r="FF13" s="218"/>
      <c r="FG13" s="218"/>
      <c r="FH13" s="218"/>
      <c r="FI13" s="218"/>
      <c r="FJ13" s="218"/>
      <c r="FK13" s="218"/>
      <c r="FL13" s="218"/>
      <c r="FM13" s="218"/>
      <c r="FN13" s="218"/>
      <c r="FO13" s="218"/>
      <c r="FP13" s="218"/>
      <c r="FQ13" s="218"/>
      <c r="FR13" s="218"/>
      <c r="FS13" s="218"/>
      <c r="FT13" s="218"/>
      <c r="FU13" s="218"/>
      <c r="FV13" s="218"/>
      <c r="FW13" s="218"/>
      <c r="FX13" s="218"/>
      <c r="FY13" s="218"/>
      <c r="FZ13" s="218"/>
      <c r="GA13" s="218"/>
      <c r="GB13" s="218"/>
      <c r="GC13" s="218"/>
      <c r="GD13" s="218"/>
      <c r="GE13" s="218"/>
      <c r="GF13" s="218"/>
      <c r="GG13" s="218"/>
      <c r="GH13" s="218"/>
      <c r="GI13" s="218"/>
      <c r="GJ13" s="218"/>
      <c r="GK13" s="218"/>
      <c r="GL13" s="218"/>
      <c r="GM13" s="218"/>
      <c r="GN13" s="218"/>
      <c r="GO13" s="218"/>
      <c r="GP13" s="218"/>
      <c r="GQ13" s="218"/>
      <c r="GR13" s="218"/>
      <c r="GS13" s="218"/>
      <c r="GT13" s="218"/>
      <c r="GU13" s="218"/>
      <c r="GV13" s="218"/>
      <c r="GW13" s="218"/>
      <c r="GX13" s="218"/>
      <c r="GY13" s="218"/>
      <c r="GZ13" s="218"/>
      <c r="HA13" s="218"/>
      <c r="HB13" s="218"/>
      <c r="HC13" s="218"/>
      <c r="HD13" s="218"/>
      <c r="HE13" s="218"/>
      <c r="HF13" s="218"/>
      <c r="HG13" s="218"/>
      <c r="HH13" s="218"/>
      <c r="HI13" s="218"/>
      <c r="HJ13" s="218"/>
      <c r="HK13" s="218"/>
      <c r="HL13" s="218"/>
      <c r="HM13" s="218"/>
      <c r="HN13" s="218"/>
      <c r="HO13" s="218"/>
      <c r="HP13" s="218"/>
      <c r="HQ13" s="218"/>
      <c r="HR13" s="218"/>
      <c r="HS13" s="218"/>
      <c r="HT13" s="218"/>
      <c r="HU13" s="218"/>
      <c r="HV13" s="218"/>
      <c r="HW13" s="218"/>
      <c r="HX13" s="218"/>
      <c r="HY13" s="218"/>
      <c r="HZ13" s="218"/>
      <c r="IA13" s="218"/>
      <c r="IB13" s="218"/>
      <c r="IC13" s="218"/>
      <c r="ID13" s="218"/>
      <c r="IE13" s="218"/>
      <c r="IF13" s="218"/>
      <c r="IG13" s="218"/>
      <c r="IH13" s="218"/>
      <c r="II13" s="218"/>
      <c r="IJ13" s="218"/>
      <c r="IK13" s="218"/>
      <c r="IL13" s="218"/>
      <c r="IM13" s="218"/>
    </row>
    <row r="14" spans="1:247" ht="60" hidden="1" x14ac:dyDescent="0.25">
      <c r="A14" s="222"/>
      <c r="B14" s="155" t="s">
        <v>47</v>
      </c>
      <c r="C14" s="88" t="s">
        <v>162</v>
      </c>
      <c r="D14" s="88" t="s">
        <v>48</v>
      </c>
      <c r="E14" s="88" t="s">
        <v>49</v>
      </c>
      <c r="F14" s="88" t="s">
        <v>50</v>
      </c>
      <c r="G14" s="155" t="s">
        <v>170</v>
      </c>
      <c r="H14" s="220" t="s">
        <v>67</v>
      </c>
      <c r="I14" s="220" t="s">
        <v>68</v>
      </c>
      <c r="J14" s="220" t="s">
        <v>175</v>
      </c>
      <c r="K14" s="220" t="s">
        <v>176</v>
      </c>
      <c r="L14" s="153" t="s">
        <v>173</v>
      </c>
      <c r="M14" s="155" t="s">
        <v>174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8"/>
      <c r="EL14" s="218"/>
      <c r="EM14" s="218"/>
      <c r="EN14" s="218"/>
      <c r="EO14" s="218"/>
      <c r="EP14" s="218"/>
      <c r="EQ14" s="218"/>
      <c r="ER14" s="218"/>
      <c r="ES14" s="218"/>
      <c r="ET14" s="218"/>
      <c r="EU14" s="218"/>
      <c r="EV14" s="218"/>
      <c r="EW14" s="218"/>
      <c r="EX14" s="218"/>
      <c r="EY14" s="218"/>
      <c r="EZ14" s="218"/>
      <c r="FA14" s="218"/>
      <c r="FB14" s="218"/>
      <c r="FC14" s="218"/>
      <c r="FD14" s="218"/>
      <c r="FE14" s="218"/>
      <c r="FF14" s="218"/>
      <c r="FG14" s="218"/>
      <c r="FH14" s="218"/>
      <c r="FI14" s="218"/>
      <c r="FJ14" s="218"/>
      <c r="FK14" s="218"/>
      <c r="FL14" s="218"/>
      <c r="FM14" s="218"/>
      <c r="FN14" s="218"/>
      <c r="FO14" s="218"/>
      <c r="FP14" s="218"/>
      <c r="FQ14" s="218"/>
      <c r="FR14" s="218"/>
      <c r="FS14" s="218"/>
      <c r="FT14" s="218"/>
      <c r="FU14" s="218"/>
      <c r="FV14" s="218"/>
      <c r="FW14" s="218"/>
      <c r="FX14" s="218"/>
      <c r="FY14" s="218"/>
      <c r="FZ14" s="218"/>
      <c r="GA14" s="218"/>
      <c r="GB14" s="218"/>
      <c r="GC14" s="218"/>
      <c r="GD14" s="218"/>
      <c r="GE14" s="218"/>
      <c r="GF14" s="218"/>
      <c r="GG14" s="218"/>
      <c r="GH14" s="218"/>
      <c r="GI14" s="218"/>
      <c r="GJ14" s="218"/>
      <c r="GK14" s="218"/>
      <c r="GL14" s="218"/>
      <c r="GM14" s="218"/>
      <c r="GN14" s="218"/>
      <c r="GO14" s="218"/>
      <c r="GP14" s="218"/>
      <c r="GQ14" s="218"/>
      <c r="GR14" s="218"/>
      <c r="GS14" s="218"/>
      <c r="GT14" s="218"/>
      <c r="GU14" s="218"/>
      <c r="GV14" s="218"/>
      <c r="GW14" s="218"/>
      <c r="GX14" s="218"/>
      <c r="GY14" s="218"/>
      <c r="GZ14" s="218"/>
      <c r="HA14" s="218"/>
      <c r="HB14" s="218"/>
      <c r="HC14" s="218"/>
      <c r="HD14" s="218"/>
      <c r="HE14" s="218"/>
      <c r="HF14" s="218"/>
      <c r="HG14" s="218"/>
      <c r="HH14" s="218"/>
      <c r="HI14" s="218"/>
      <c r="HJ14" s="218"/>
      <c r="HK14" s="218"/>
      <c r="HL14" s="218"/>
      <c r="HM14" s="218"/>
      <c r="HN14" s="218"/>
      <c r="HO14" s="218"/>
      <c r="HP14" s="218"/>
      <c r="HQ14" s="218"/>
      <c r="HR14" s="218"/>
      <c r="HS14" s="218"/>
      <c r="HT14" s="218"/>
      <c r="HU14" s="218"/>
      <c r="HV14" s="218"/>
      <c r="HW14" s="218"/>
      <c r="HX14" s="218"/>
      <c r="HY14" s="218"/>
      <c r="HZ14" s="218"/>
      <c r="IA14" s="218"/>
      <c r="IB14" s="218"/>
      <c r="IC14" s="218"/>
      <c r="ID14" s="218"/>
      <c r="IE14" s="218"/>
      <c r="IF14" s="218"/>
      <c r="IG14" s="218"/>
      <c r="IH14" s="218"/>
    </row>
    <row r="15" spans="1:247" x14ac:dyDescent="0.25">
      <c r="A15" s="222"/>
      <c r="B15" s="226" t="s">
        <v>335</v>
      </c>
      <c r="C15" s="226" t="s">
        <v>1380</v>
      </c>
      <c r="D15" s="226" t="s">
        <v>1381</v>
      </c>
      <c r="E15" s="226" t="s">
        <v>1382</v>
      </c>
      <c r="F15" s="226" t="s">
        <v>1403</v>
      </c>
      <c r="G15" s="226">
        <v>27</v>
      </c>
      <c r="H15" s="226">
        <v>0</v>
      </c>
      <c r="I15" s="226">
        <v>0</v>
      </c>
      <c r="J15" s="226">
        <v>20201001</v>
      </c>
      <c r="K15" s="226">
        <v>20201015</v>
      </c>
      <c r="L15" s="226" t="s">
        <v>1414</v>
      </c>
      <c r="M15" s="226">
        <v>7025.05</v>
      </c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/>
      <c r="Z15" s="218"/>
      <c r="AA15" s="218"/>
      <c r="AB15" s="218"/>
      <c r="AC15" s="218"/>
      <c r="AD15" s="218"/>
      <c r="AE15" s="218"/>
      <c r="AF15" s="218"/>
      <c r="AG15" s="218"/>
      <c r="AH15" s="218"/>
      <c r="AI15" s="218"/>
      <c r="AJ15" s="218"/>
      <c r="AK15" s="218"/>
      <c r="AL15" s="218"/>
      <c r="AM15" s="218"/>
      <c r="AN15" s="218"/>
      <c r="AO15" s="218"/>
      <c r="AP15" s="218"/>
      <c r="AQ15" s="218"/>
      <c r="AR15" s="218"/>
      <c r="AS15" s="218"/>
      <c r="AT15" s="218"/>
      <c r="AU15" s="218"/>
      <c r="AV15" s="218"/>
      <c r="AW15" s="218"/>
      <c r="AX15" s="218"/>
      <c r="AY15" s="218"/>
      <c r="AZ15" s="218"/>
      <c r="BA15" s="218"/>
      <c r="BB15" s="218"/>
      <c r="BC15" s="218"/>
      <c r="BD15" s="218"/>
      <c r="BE15" s="218"/>
      <c r="BF15" s="218"/>
      <c r="BG15" s="218"/>
      <c r="BH15" s="218"/>
      <c r="BI15" s="218"/>
      <c r="BJ15" s="218"/>
      <c r="BK15" s="218"/>
      <c r="BL15" s="218"/>
      <c r="BM15" s="218"/>
      <c r="BN15" s="218"/>
      <c r="BO15" s="218"/>
      <c r="BP15" s="218"/>
      <c r="BQ15" s="218"/>
      <c r="BR15" s="218"/>
      <c r="BS15" s="218"/>
      <c r="BT15" s="218"/>
      <c r="BU15" s="218"/>
      <c r="BV15" s="218"/>
      <c r="BW15" s="218"/>
      <c r="BX15" s="218"/>
      <c r="BY15" s="218"/>
      <c r="BZ15" s="218"/>
      <c r="CA15" s="218"/>
      <c r="CB15" s="218"/>
      <c r="CC15" s="218"/>
      <c r="CD15" s="218"/>
      <c r="CE15" s="218"/>
      <c r="CF15" s="218"/>
      <c r="CG15" s="218"/>
      <c r="CH15" s="218"/>
      <c r="CI15" s="218"/>
      <c r="CJ15" s="218"/>
      <c r="CK15" s="218"/>
      <c r="CL15" s="218"/>
      <c r="CM15" s="218"/>
      <c r="CN15" s="218"/>
      <c r="CO15" s="218"/>
      <c r="CP15" s="218"/>
      <c r="CQ15" s="218"/>
      <c r="CR15" s="218"/>
      <c r="CS15" s="218"/>
      <c r="CT15" s="218"/>
      <c r="CU15" s="218"/>
      <c r="CV15" s="218"/>
      <c r="CW15" s="218"/>
      <c r="CX15" s="218"/>
      <c r="CY15" s="218"/>
      <c r="CZ15" s="218"/>
      <c r="DA15" s="218"/>
      <c r="DB15" s="218"/>
      <c r="DC15" s="218"/>
      <c r="DD15" s="218"/>
      <c r="DE15" s="218"/>
      <c r="DF15" s="218"/>
      <c r="DG15" s="218"/>
      <c r="DH15" s="218"/>
      <c r="DI15" s="218"/>
      <c r="DJ15" s="218"/>
      <c r="DK15" s="218"/>
      <c r="DL15" s="218"/>
      <c r="DM15" s="218"/>
      <c r="DN15" s="218"/>
      <c r="DO15" s="218"/>
      <c r="DP15" s="218"/>
      <c r="DQ15" s="218"/>
      <c r="DR15" s="218"/>
      <c r="DS15" s="218"/>
      <c r="DT15" s="218"/>
      <c r="DU15" s="218"/>
      <c r="DV15" s="218"/>
      <c r="DW15" s="218"/>
      <c r="DX15" s="218"/>
      <c r="DY15" s="218"/>
      <c r="DZ15" s="218"/>
      <c r="EA15" s="218"/>
      <c r="EB15" s="218"/>
      <c r="EC15" s="218"/>
      <c r="ED15" s="218"/>
      <c r="EE15" s="218"/>
      <c r="EF15" s="218"/>
      <c r="EG15" s="218"/>
      <c r="EH15" s="218"/>
      <c r="EI15" s="218"/>
      <c r="EJ15" s="218"/>
      <c r="EK15" s="218"/>
      <c r="EL15" s="218"/>
      <c r="EM15" s="218"/>
      <c r="EN15" s="218"/>
      <c r="EO15" s="218"/>
      <c r="EP15" s="218"/>
      <c r="EQ15" s="218"/>
      <c r="ER15" s="218"/>
      <c r="ES15" s="218"/>
      <c r="ET15" s="218"/>
      <c r="EU15" s="218"/>
      <c r="EV15" s="218"/>
      <c r="EW15" s="218"/>
      <c r="EX15" s="218"/>
      <c r="EY15" s="218"/>
      <c r="EZ15" s="218"/>
      <c r="FA15" s="218"/>
      <c r="FB15" s="218"/>
      <c r="FC15" s="218"/>
      <c r="FD15" s="218"/>
      <c r="FE15" s="218"/>
      <c r="FF15" s="218"/>
      <c r="FG15" s="218"/>
      <c r="FH15" s="218"/>
      <c r="FI15" s="218"/>
      <c r="FJ15" s="218"/>
      <c r="FK15" s="218"/>
      <c r="FL15" s="218"/>
      <c r="FM15" s="218"/>
      <c r="FN15" s="218"/>
      <c r="FO15" s="218"/>
      <c r="FP15" s="218"/>
      <c r="FQ15" s="218"/>
      <c r="FR15" s="218"/>
      <c r="FS15" s="218"/>
      <c r="FT15" s="218"/>
      <c r="FU15" s="218"/>
      <c r="FV15" s="218"/>
      <c r="FW15" s="218"/>
      <c r="FX15" s="218"/>
      <c r="FY15" s="218"/>
      <c r="FZ15" s="218"/>
      <c r="GA15" s="218"/>
      <c r="GB15" s="218"/>
      <c r="GC15" s="218"/>
      <c r="GD15" s="218"/>
      <c r="GE15" s="218"/>
      <c r="GF15" s="218"/>
      <c r="GG15" s="218"/>
      <c r="GH15" s="218"/>
      <c r="GI15" s="218"/>
      <c r="GJ15" s="218"/>
      <c r="GK15" s="218"/>
      <c r="GL15" s="218"/>
      <c r="GM15" s="218"/>
      <c r="GN15" s="218"/>
      <c r="GO15" s="218"/>
      <c r="GP15" s="218"/>
      <c r="GQ15" s="218"/>
      <c r="GR15" s="218"/>
      <c r="GS15" s="218"/>
      <c r="GT15" s="218"/>
      <c r="GU15" s="218"/>
      <c r="GV15" s="218"/>
      <c r="GW15" s="218"/>
      <c r="GX15" s="218"/>
      <c r="GY15" s="218"/>
      <c r="GZ15" s="218"/>
      <c r="HA15" s="218"/>
      <c r="HB15" s="218"/>
      <c r="HC15" s="218"/>
      <c r="HD15" s="218"/>
      <c r="HE15" s="218"/>
      <c r="HF15" s="218"/>
      <c r="HG15" s="218"/>
      <c r="HH15" s="218"/>
      <c r="HI15" s="218"/>
      <c r="HJ15" s="218"/>
      <c r="HK15" s="218"/>
      <c r="HL15" s="218"/>
      <c r="HM15" s="218"/>
      <c r="HN15" s="218"/>
      <c r="HO15" s="218"/>
      <c r="HP15" s="218"/>
      <c r="HQ15" s="218"/>
      <c r="HR15" s="218"/>
      <c r="HS15" s="218"/>
      <c r="HT15" s="218"/>
      <c r="HU15" s="218"/>
      <c r="HV15" s="218"/>
      <c r="HW15" s="218"/>
      <c r="HX15" s="218"/>
      <c r="HY15" s="218"/>
      <c r="HZ15" s="218"/>
      <c r="IA15" s="218"/>
      <c r="IB15" s="218"/>
      <c r="IC15" s="218"/>
      <c r="ID15" s="218"/>
      <c r="IE15" s="218"/>
      <c r="IF15" s="218"/>
      <c r="IG15" s="218"/>
      <c r="IH15" s="218"/>
    </row>
    <row r="16" spans="1:247" x14ac:dyDescent="0.25">
      <c r="A16" s="222"/>
      <c r="B16" s="226" t="s">
        <v>335</v>
      </c>
      <c r="C16" s="226" t="s">
        <v>1380</v>
      </c>
      <c r="D16" s="226" t="s">
        <v>1383</v>
      </c>
      <c r="E16" s="226" t="s">
        <v>1384</v>
      </c>
      <c r="F16" s="226" t="s">
        <v>1404</v>
      </c>
      <c r="G16" s="226">
        <v>22</v>
      </c>
      <c r="H16" s="226">
        <v>0</v>
      </c>
      <c r="I16" s="226">
        <v>0</v>
      </c>
      <c r="J16" s="226">
        <v>20201001</v>
      </c>
      <c r="K16" s="226">
        <v>20201015</v>
      </c>
      <c r="L16" s="226" t="s">
        <v>1415</v>
      </c>
      <c r="M16" s="226">
        <v>11526.18</v>
      </c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  <c r="Z16" s="218"/>
      <c r="AA16" s="218"/>
      <c r="AB16" s="218"/>
      <c r="AC16" s="218"/>
      <c r="AD16" s="218"/>
      <c r="AE16" s="218"/>
      <c r="AF16" s="218"/>
      <c r="AG16" s="218"/>
      <c r="AH16" s="218"/>
      <c r="AI16" s="218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  <c r="AT16" s="218"/>
      <c r="AU16" s="218"/>
      <c r="AV16" s="218"/>
      <c r="AW16" s="218"/>
      <c r="AX16" s="218"/>
      <c r="AY16" s="218"/>
      <c r="AZ16" s="218"/>
      <c r="BA16" s="218"/>
      <c r="BB16" s="218"/>
      <c r="BC16" s="218"/>
      <c r="BD16" s="218"/>
      <c r="BE16" s="218"/>
      <c r="BF16" s="218"/>
      <c r="BG16" s="218"/>
      <c r="BH16" s="218"/>
      <c r="BI16" s="218"/>
      <c r="BJ16" s="218"/>
      <c r="BK16" s="218"/>
      <c r="BL16" s="218"/>
      <c r="BM16" s="218"/>
      <c r="BN16" s="218"/>
      <c r="BO16" s="218"/>
      <c r="BP16" s="218"/>
      <c r="BQ16" s="218"/>
      <c r="BR16" s="218"/>
      <c r="BS16" s="218"/>
      <c r="BT16" s="218"/>
      <c r="BU16" s="218"/>
      <c r="BV16" s="218"/>
      <c r="BW16" s="218"/>
      <c r="BX16" s="218"/>
      <c r="BY16" s="218"/>
      <c r="BZ16" s="218"/>
      <c r="CA16" s="218"/>
      <c r="CB16" s="218"/>
      <c r="CC16" s="218"/>
      <c r="CD16" s="218"/>
      <c r="CE16" s="218"/>
      <c r="CF16" s="218"/>
      <c r="CG16" s="218"/>
      <c r="CH16" s="218"/>
      <c r="CI16" s="218"/>
      <c r="CJ16" s="218"/>
      <c r="CK16" s="218"/>
      <c r="CL16" s="218"/>
      <c r="CM16" s="218"/>
      <c r="CN16" s="218"/>
      <c r="CO16" s="218"/>
      <c r="CP16" s="218"/>
      <c r="CQ16" s="218"/>
      <c r="CR16" s="218"/>
      <c r="CS16" s="218"/>
      <c r="CT16" s="218"/>
      <c r="CU16" s="218"/>
      <c r="CV16" s="218"/>
      <c r="CW16" s="218"/>
      <c r="CX16" s="218"/>
      <c r="CY16" s="218"/>
      <c r="CZ16" s="218"/>
      <c r="DA16" s="218"/>
      <c r="DB16" s="218"/>
      <c r="DC16" s="218"/>
      <c r="DD16" s="218"/>
      <c r="DE16" s="218"/>
      <c r="DF16" s="218"/>
      <c r="DG16" s="218"/>
      <c r="DH16" s="218"/>
      <c r="DI16" s="218"/>
      <c r="DJ16" s="218"/>
      <c r="DK16" s="218"/>
      <c r="DL16" s="218"/>
      <c r="DM16" s="218"/>
      <c r="DN16" s="218"/>
      <c r="DO16" s="218"/>
      <c r="DP16" s="218"/>
      <c r="DQ16" s="218"/>
      <c r="DR16" s="218"/>
      <c r="DS16" s="218"/>
      <c r="DT16" s="218"/>
      <c r="DU16" s="218"/>
      <c r="DV16" s="218"/>
      <c r="DW16" s="218"/>
      <c r="DX16" s="218"/>
      <c r="DY16" s="218"/>
      <c r="DZ16" s="218"/>
      <c r="EA16" s="218"/>
      <c r="EB16" s="218"/>
      <c r="EC16" s="218"/>
      <c r="ED16" s="218"/>
      <c r="EE16" s="218"/>
      <c r="EF16" s="218"/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8"/>
      <c r="FE16" s="218"/>
      <c r="FF16" s="218"/>
      <c r="FG16" s="218"/>
      <c r="FH16" s="218"/>
      <c r="FI16" s="218"/>
      <c r="FJ16" s="218"/>
      <c r="FK16" s="218"/>
      <c r="FL16" s="218"/>
      <c r="FM16" s="218"/>
      <c r="FN16" s="218"/>
      <c r="FO16" s="218"/>
      <c r="FP16" s="218"/>
      <c r="FQ16" s="218"/>
      <c r="FR16" s="218"/>
      <c r="FS16" s="218"/>
      <c r="FT16" s="218"/>
      <c r="FU16" s="218"/>
      <c r="FV16" s="218"/>
      <c r="FW16" s="218"/>
      <c r="FX16" s="218"/>
      <c r="FY16" s="218"/>
      <c r="FZ16" s="218"/>
      <c r="GA16" s="218"/>
      <c r="GB16" s="218"/>
      <c r="GC16" s="218"/>
      <c r="GD16" s="218"/>
      <c r="GE16" s="218"/>
      <c r="GF16" s="218"/>
      <c r="GG16" s="218"/>
      <c r="GH16" s="218"/>
      <c r="GI16" s="218"/>
      <c r="GJ16" s="218"/>
      <c r="GK16" s="218"/>
      <c r="GL16" s="218"/>
      <c r="GM16" s="218"/>
      <c r="GN16" s="218"/>
      <c r="GO16" s="218"/>
      <c r="GP16" s="218"/>
      <c r="GQ16" s="218"/>
      <c r="GR16" s="218"/>
      <c r="GS16" s="218"/>
      <c r="GT16" s="218"/>
      <c r="GU16" s="218"/>
      <c r="GV16" s="218"/>
      <c r="GW16" s="218"/>
      <c r="GX16" s="218"/>
      <c r="GY16" s="218"/>
      <c r="GZ16" s="218"/>
      <c r="HA16" s="218"/>
      <c r="HB16" s="218"/>
      <c r="HC16" s="218"/>
      <c r="HD16" s="218"/>
      <c r="HE16" s="218"/>
      <c r="HF16" s="218"/>
      <c r="HG16" s="218"/>
      <c r="HH16" s="218"/>
      <c r="HI16" s="218"/>
      <c r="HJ16" s="218"/>
      <c r="HK16" s="218"/>
      <c r="HL16" s="218"/>
      <c r="HM16" s="218"/>
      <c r="HN16" s="218"/>
      <c r="HO16" s="218"/>
      <c r="HP16" s="218"/>
      <c r="HQ16" s="218"/>
      <c r="HR16" s="218"/>
      <c r="HS16" s="218"/>
      <c r="HT16" s="218"/>
      <c r="HU16" s="218"/>
      <c r="HV16" s="218"/>
      <c r="HW16" s="218"/>
      <c r="HX16" s="218"/>
      <c r="HY16" s="218"/>
      <c r="HZ16" s="218"/>
      <c r="IA16" s="218"/>
      <c r="IB16" s="218"/>
      <c r="IC16" s="218"/>
      <c r="ID16" s="218"/>
      <c r="IE16" s="218"/>
      <c r="IF16" s="218"/>
      <c r="IG16" s="218"/>
      <c r="IH16" s="218"/>
    </row>
    <row r="17" spans="1:242" x14ac:dyDescent="0.25">
      <c r="A17" s="222"/>
      <c r="B17" s="226" t="s">
        <v>335</v>
      </c>
      <c r="C17" s="226" t="s">
        <v>1380</v>
      </c>
      <c r="D17" s="226" t="s">
        <v>1385</v>
      </c>
      <c r="E17" s="226" t="s">
        <v>1386</v>
      </c>
      <c r="F17" s="226" t="s">
        <v>1405</v>
      </c>
      <c r="G17" s="226">
        <v>25</v>
      </c>
      <c r="H17" s="226">
        <v>0</v>
      </c>
      <c r="I17" s="226">
        <v>0</v>
      </c>
      <c r="J17" s="226">
        <v>20201001</v>
      </c>
      <c r="K17" s="226">
        <v>20201015</v>
      </c>
      <c r="L17" s="226" t="s">
        <v>1429</v>
      </c>
      <c r="M17" s="226">
        <v>4344.75</v>
      </c>
      <c r="N17" s="218"/>
      <c r="O17" s="218"/>
      <c r="P17" s="218"/>
      <c r="Q17" s="218"/>
      <c r="R17" s="218"/>
      <c r="S17" s="218"/>
      <c r="T17" s="218"/>
      <c r="U17" s="218"/>
      <c r="V17" s="218"/>
      <c r="W17" s="218"/>
      <c r="X17" s="218"/>
      <c r="Y17" s="218"/>
      <c r="Z17" s="218"/>
      <c r="AA17" s="218"/>
      <c r="AB17" s="218"/>
      <c r="AC17" s="218"/>
      <c r="AD17" s="218"/>
      <c r="AE17" s="218"/>
      <c r="AF17" s="218"/>
      <c r="AG17" s="218"/>
      <c r="AH17" s="218"/>
      <c r="AI17" s="218"/>
      <c r="AJ17" s="218"/>
      <c r="AK17" s="218"/>
      <c r="AL17" s="218"/>
      <c r="AM17" s="218"/>
      <c r="AN17" s="218"/>
      <c r="AO17" s="218"/>
      <c r="AP17" s="218"/>
      <c r="AQ17" s="218"/>
      <c r="AR17" s="218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218"/>
      <c r="BE17" s="218"/>
      <c r="BF17" s="218"/>
      <c r="BG17" s="218"/>
      <c r="BH17" s="218"/>
      <c r="BI17" s="218"/>
      <c r="BJ17" s="218"/>
      <c r="BK17" s="218"/>
      <c r="BL17" s="218"/>
      <c r="BM17" s="218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  <c r="CA17" s="218"/>
      <c r="CB17" s="218"/>
      <c r="CC17" s="218"/>
      <c r="CD17" s="218"/>
      <c r="CE17" s="218"/>
      <c r="CF17" s="218"/>
      <c r="CG17" s="218"/>
      <c r="CH17" s="218"/>
      <c r="CI17" s="218"/>
      <c r="CJ17" s="218"/>
      <c r="CK17" s="218"/>
      <c r="CL17" s="218"/>
      <c r="CM17" s="218"/>
      <c r="CN17" s="218"/>
      <c r="CO17" s="218"/>
      <c r="CP17" s="218"/>
      <c r="CQ17" s="218"/>
      <c r="CR17" s="218"/>
      <c r="CS17" s="218"/>
      <c r="CT17" s="218"/>
      <c r="CU17" s="218"/>
      <c r="CV17" s="218"/>
      <c r="CW17" s="218"/>
      <c r="CX17" s="218"/>
      <c r="CY17" s="218"/>
      <c r="CZ17" s="218"/>
      <c r="DA17" s="218"/>
      <c r="DB17" s="218"/>
      <c r="DC17" s="218"/>
      <c r="DD17" s="218"/>
      <c r="DE17" s="218"/>
      <c r="DF17" s="218"/>
      <c r="DG17" s="218"/>
      <c r="DH17" s="218"/>
      <c r="DI17" s="218"/>
      <c r="DJ17" s="218"/>
      <c r="DK17" s="218"/>
      <c r="DL17" s="218"/>
      <c r="DM17" s="218"/>
      <c r="DN17" s="218"/>
      <c r="DO17" s="218"/>
      <c r="DP17" s="218"/>
      <c r="DQ17" s="218"/>
      <c r="DR17" s="218"/>
      <c r="DS17" s="218"/>
      <c r="DT17" s="218"/>
      <c r="DU17" s="218"/>
      <c r="DV17" s="218"/>
      <c r="DW17" s="218"/>
      <c r="DX17" s="218"/>
      <c r="DY17" s="218"/>
      <c r="DZ17" s="218"/>
      <c r="EA17" s="218"/>
      <c r="EB17" s="218"/>
      <c r="EC17" s="218"/>
      <c r="ED17" s="218"/>
      <c r="EE17" s="218"/>
      <c r="EF17" s="218"/>
      <c r="EG17" s="218"/>
      <c r="EH17" s="218"/>
      <c r="EI17" s="218"/>
      <c r="EJ17" s="218"/>
      <c r="EK17" s="218"/>
      <c r="EL17" s="218"/>
      <c r="EM17" s="218"/>
      <c r="EN17" s="218"/>
      <c r="EO17" s="218"/>
      <c r="EP17" s="218"/>
      <c r="EQ17" s="218"/>
      <c r="ER17" s="218"/>
      <c r="ES17" s="218"/>
      <c r="ET17" s="218"/>
      <c r="EU17" s="218"/>
      <c r="EV17" s="218"/>
      <c r="EW17" s="218"/>
      <c r="EX17" s="218"/>
      <c r="EY17" s="218"/>
      <c r="EZ17" s="218"/>
      <c r="FA17" s="218"/>
      <c r="FB17" s="218"/>
      <c r="FC17" s="218"/>
      <c r="FD17" s="218"/>
      <c r="FE17" s="218"/>
      <c r="FF17" s="218"/>
      <c r="FG17" s="218"/>
      <c r="FH17" s="218"/>
      <c r="FI17" s="218"/>
      <c r="FJ17" s="218"/>
      <c r="FK17" s="218"/>
      <c r="FL17" s="218"/>
      <c r="FM17" s="218"/>
      <c r="FN17" s="218"/>
      <c r="FO17" s="218"/>
      <c r="FP17" s="218"/>
      <c r="FQ17" s="218"/>
      <c r="FR17" s="218"/>
      <c r="FS17" s="218"/>
      <c r="FT17" s="218"/>
      <c r="FU17" s="218"/>
      <c r="FV17" s="218"/>
      <c r="FW17" s="218"/>
      <c r="FX17" s="218"/>
      <c r="FY17" s="218"/>
      <c r="FZ17" s="218"/>
      <c r="GA17" s="218"/>
      <c r="GB17" s="218"/>
      <c r="GC17" s="218"/>
      <c r="GD17" s="218"/>
      <c r="GE17" s="218"/>
      <c r="GF17" s="218"/>
      <c r="GG17" s="218"/>
      <c r="GH17" s="218"/>
      <c r="GI17" s="218"/>
      <c r="GJ17" s="218"/>
      <c r="GK17" s="218"/>
      <c r="GL17" s="218"/>
      <c r="GM17" s="218"/>
      <c r="GN17" s="218"/>
      <c r="GO17" s="218"/>
      <c r="GP17" s="218"/>
      <c r="GQ17" s="218"/>
      <c r="GR17" s="218"/>
      <c r="GS17" s="218"/>
      <c r="GT17" s="218"/>
      <c r="GU17" s="218"/>
      <c r="GV17" s="218"/>
      <c r="GW17" s="218"/>
      <c r="GX17" s="218"/>
      <c r="GY17" s="218"/>
      <c r="GZ17" s="218"/>
      <c r="HA17" s="218"/>
      <c r="HB17" s="218"/>
      <c r="HC17" s="218"/>
      <c r="HD17" s="218"/>
      <c r="HE17" s="218"/>
      <c r="HF17" s="218"/>
      <c r="HG17" s="218"/>
      <c r="HH17" s="218"/>
      <c r="HI17" s="218"/>
      <c r="HJ17" s="218"/>
      <c r="HK17" s="218"/>
      <c r="HL17" s="218"/>
      <c r="HM17" s="218"/>
      <c r="HN17" s="218"/>
      <c r="HO17" s="218"/>
      <c r="HP17" s="218"/>
      <c r="HQ17" s="218"/>
      <c r="HR17" s="218"/>
      <c r="HS17" s="218"/>
      <c r="HT17" s="218"/>
      <c r="HU17" s="218"/>
      <c r="HV17" s="218"/>
      <c r="HW17" s="218"/>
      <c r="HX17" s="218"/>
      <c r="HY17" s="218"/>
      <c r="HZ17" s="218"/>
      <c r="IA17" s="218"/>
      <c r="IB17" s="218"/>
      <c r="IC17" s="218"/>
      <c r="ID17" s="218"/>
      <c r="IE17" s="218"/>
      <c r="IF17" s="218"/>
      <c r="IG17" s="218"/>
      <c r="IH17" s="218"/>
    </row>
    <row r="18" spans="1:242" x14ac:dyDescent="0.25">
      <c r="A18" s="222"/>
      <c r="B18" s="226" t="s">
        <v>335</v>
      </c>
      <c r="C18" s="226" t="s">
        <v>1380</v>
      </c>
      <c r="D18" s="226" t="s">
        <v>1387</v>
      </c>
      <c r="E18" s="226" t="s">
        <v>1388</v>
      </c>
      <c r="F18" s="226" t="s">
        <v>1406</v>
      </c>
      <c r="G18" s="226">
        <v>142</v>
      </c>
      <c r="H18" s="226">
        <v>0</v>
      </c>
      <c r="I18" s="226">
        <v>0</v>
      </c>
      <c r="J18" s="226">
        <v>20201001</v>
      </c>
      <c r="K18" s="226">
        <v>20201015</v>
      </c>
      <c r="L18" s="226" t="s">
        <v>1416</v>
      </c>
      <c r="M18" s="226">
        <v>4676.93</v>
      </c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  <c r="AA18" s="218"/>
      <c r="AB18" s="218"/>
      <c r="AC18" s="218"/>
      <c r="AD18" s="218"/>
      <c r="AE18" s="218"/>
      <c r="AF18" s="218"/>
      <c r="AG18" s="218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L18" s="218"/>
      <c r="BM18" s="218"/>
      <c r="BN18" s="218"/>
      <c r="BO18" s="218"/>
      <c r="BP18" s="218"/>
      <c r="BQ18" s="218"/>
      <c r="BR18" s="218"/>
      <c r="BS18" s="218"/>
      <c r="BT18" s="218"/>
      <c r="BU18" s="218"/>
      <c r="BV18" s="218"/>
      <c r="BW18" s="218"/>
      <c r="BX18" s="218"/>
      <c r="BY18" s="218"/>
      <c r="BZ18" s="218"/>
      <c r="CA18" s="218"/>
      <c r="CB18" s="218"/>
      <c r="CC18" s="218"/>
      <c r="CD18" s="218"/>
      <c r="CE18" s="218"/>
      <c r="CF18" s="218"/>
      <c r="CG18" s="218"/>
      <c r="CH18" s="218"/>
      <c r="CI18" s="218"/>
      <c r="CJ18" s="218"/>
      <c r="CK18" s="218"/>
      <c r="CL18" s="218"/>
      <c r="CM18" s="218"/>
      <c r="CN18" s="218"/>
      <c r="CO18" s="218"/>
      <c r="CP18" s="218"/>
      <c r="CQ18" s="218"/>
      <c r="CR18" s="218"/>
      <c r="CS18" s="218"/>
      <c r="CT18" s="218"/>
      <c r="CU18" s="218"/>
      <c r="CV18" s="218"/>
      <c r="CW18" s="218"/>
      <c r="CX18" s="218"/>
      <c r="CY18" s="218"/>
      <c r="CZ18" s="218"/>
      <c r="DA18" s="218"/>
      <c r="DB18" s="218"/>
      <c r="DC18" s="218"/>
      <c r="DD18" s="218"/>
      <c r="DE18" s="218"/>
      <c r="DF18" s="218"/>
      <c r="DG18" s="218"/>
      <c r="DH18" s="218"/>
      <c r="DI18" s="218"/>
      <c r="DJ18" s="218"/>
      <c r="DK18" s="218"/>
      <c r="DL18" s="218"/>
      <c r="DM18" s="218"/>
      <c r="DN18" s="218"/>
      <c r="DO18" s="218"/>
      <c r="DP18" s="218"/>
      <c r="DQ18" s="218"/>
      <c r="DR18" s="218"/>
      <c r="DS18" s="218"/>
      <c r="DT18" s="218"/>
      <c r="DU18" s="218"/>
      <c r="DV18" s="218"/>
      <c r="DW18" s="218"/>
      <c r="DX18" s="218"/>
      <c r="DY18" s="218"/>
      <c r="DZ18" s="218"/>
      <c r="EA18" s="218"/>
      <c r="EB18" s="218"/>
      <c r="EC18" s="218"/>
      <c r="ED18" s="218"/>
      <c r="EE18" s="218"/>
      <c r="EF18" s="218"/>
      <c r="EG18" s="218"/>
      <c r="EH18" s="218"/>
      <c r="EI18" s="218"/>
      <c r="EJ18" s="218"/>
      <c r="EK18" s="218"/>
      <c r="EL18" s="218"/>
      <c r="EM18" s="218"/>
      <c r="EN18" s="218"/>
      <c r="EO18" s="218"/>
      <c r="EP18" s="218"/>
      <c r="EQ18" s="218"/>
      <c r="ER18" s="218"/>
      <c r="ES18" s="218"/>
      <c r="ET18" s="218"/>
      <c r="EU18" s="218"/>
      <c r="EV18" s="218"/>
      <c r="EW18" s="218"/>
      <c r="EX18" s="218"/>
      <c r="EY18" s="218"/>
      <c r="EZ18" s="218"/>
      <c r="FA18" s="218"/>
      <c r="FB18" s="218"/>
      <c r="FC18" s="218"/>
      <c r="FD18" s="218"/>
      <c r="FE18" s="218"/>
      <c r="FF18" s="218"/>
      <c r="FG18" s="218"/>
      <c r="FH18" s="218"/>
      <c r="FI18" s="218"/>
      <c r="FJ18" s="218"/>
      <c r="FK18" s="218"/>
      <c r="FL18" s="218"/>
      <c r="FM18" s="218"/>
      <c r="FN18" s="218"/>
      <c r="FO18" s="218"/>
      <c r="FP18" s="218"/>
      <c r="FQ18" s="218"/>
      <c r="FR18" s="218"/>
      <c r="FS18" s="218"/>
      <c r="FT18" s="218"/>
      <c r="FU18" s="218"/>
      <c r="FV18" s="218"/>
      <c r="FW18" s="218"/>
      <c r="FX18" s="218"/>
      <c r="FY18" s="218"/>
      <c r="FZ18" s="218"/>
      <c r="GA18" s="218"/>
      <c r="GB18" s="218"/>
      <c r="GC18" s="218"/>
      <c r="GD18" s="218"/>
      <c r="GE18" s="218"/>
      <c r="GF18" s="218"/>
      <c r="GG18" s="218"/>
      <c r="GH18" s="218"/>
      <c r="GI18" s="218"/>
      <c r="GJ18" s="218"/>
      <c r="GK18" s="218"/>
      <c r="GL18" s="218"/>
      <c r="GM18" s="218"/>
      <c r="GN18" s="218"/>
      <c r="GO18" s="218"/>
      <c r="GP18" s="218"/>
      <c r="GQ18" s="218"/>
      <c r="GR18" s="218"/>
      <c r="GS18" s="218"/>
      <c r="GT18" s="218"/>
      <c r="GU18" s="218"/>
      <c r="GV18" s="218"/>
      <c r="GW18" s="218"/>
      <c r="GX18" s="218"/>
      <c r="GY18" s="218"/>
      <c r="GZ18" s="218"/>
      <c r="HA18" s="218"/>
      <c r="HB18" s="218"/>
      <c r="HC18" s="218"/>
      <c r="HD18" s="218"/>
      <c r="HE18" s="218"/>
      <c r="HF18" s="218"/>
      <c r="HG18" s="218"/>
      <c r="HH18" s="218"/>
      <c r="HI18" s="218"/>
      <c r="HJ18" s="218"/>
      <c r="HK18" s="218"/>
      <c r="HL18" s="218"/>
      <c r="HM18" s="218"/>
      <c r="HN18" s="218"/>
      <c r="HO18" s="218"/>
      <c r="HP18" s="218"/>
      <c r="HQ18" s="218"/>
      <c r="HR18" s="218"/>
      <c r="HS18" s="218"/>
      <c r="HT18" s="218"/>
      <c r="HU18" s="218"/>
      <c r="HV18" s="218"/>
      <c r="HW18" s="218"/>
      <c r="HX18" s="218"/>
      <c r="HY18" s="218"/>
      <c r="HZ18" s="218"/>
      <c r="IA18" s="218"/>
      <c r="IB18" s="218"/>
      <c r="IC18" s="218"/>
      <c r="ID18" s="218"/>
      <c r="IE18" s="218"/>
      <c r="IF18" s="218"/>
      <c r="IG18" s="218"/>
      <c r="IH18" s="218"/>
    </row>
    <row r="19" spans="1:242" x14ac:dyDescent="0.25">
      <c r="A19" s="222"/>
      <c r="B19" s="226" t="s">
        <v>335</v>
      </c>
      <c r="C19" s="226" t="s">
        <v>1380</v>
      </c>
      <c r="D19" s="226" t="s">
        <v>1389</v>
      </c>
      <c r="E19" s="226" t="s">
        <v>1390</v>
      </c>
      <c r="F19" s="226" t="s">
        <v>1407</v>
      </c>
      <c r="G19" s="226">
        <v>28</v>
      </c>
      <c r="H19" s="226">
        <v>0</v>
      </c>
      <c r="I19" s="226">
        <v>0</v>
      </c>
      <c r="J19" s="226">
        <v>20201001</v>
      </c>
      <c r="K19" s="226">
        <v>20201015</v>
      </c>
      <c r="L19" s="226" t="s">
        <v>1417</v>
      </c>
      <c r="M19" s="226">
        <v>4676.93</v>
      </c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1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  <c r="CR19" s="218"/>
      <c r="CS19" s="218"/>
      <c r="CT19" s="218"/>
      <c r="CU19" s="218"/>
      <c r="CV19" s="218"/>
      <c r="CW19" s="218"/>
      <c r="CX19" s="218"/>
      <c r="CY19" s="218"/>
      <c r="CZ19" s="218"/>
      <c r="DA19" s="218"/>
      <c r="DB19" s="218"/>
      <c r="DC19" s="218"/>
      <c r="DD19" s="218"/>
      <c r="DE19" s="218"/>
      <c r="DF19" s="218"/>
      <c r="DG19" s="218"/>
      <c r="DH19" s="218"/>
      <c r="DI19" s="218"/>
      <c r="DJ19" s="218"/>
      <c r="DK19" s="218"/>
      <c r="DL19" s="218"/>
      <c r="DM19" s="218"/>
      <c r="DN19" s="218"/>
      <c r="DO19" s="218"/>
      <c r="DP19" s="218"/>
      <c r="DQ19" s="218"/>
      <c r="DR19" s="218"/>
      <c r="DS19" s="218"/>
      <c r="DT19" s="218"/>
      <c r="DU19" s="218"/>
      <c r="DV19" s="218"/>
      <c r="DW19" s="218"/>
      <c r="DX19" s="218"/>
      <c r="DY19" s="218"/>
      <c r="DZ19" s="218"/>
      <c r="EA19" s="218"/>
      <c r="EB19" s="218"/>
      <c r="EC19" s="218"/>
      <c r="ED19" s="218"/>
      <c r="EE19" s="218"/>
      <c r="EF19" s="218"/>
      <c r="EG19" s="218"/>
      <c r="EH19" s="218"/>
      <c r="EI19" s="218"/>
      <c r="EJ19" s="218"/>
      <c r="EK19" s="218"/>
      <c r="EL19" s="218"/>
      <c r="EM19" s="218"/>
      <c r="EN19" s="218"/>
      <c r="EO19" s="218"/>
      <c r="EP19" s="218"/>
      <c r="EQ19" s="218"/>
      <c r="ER19" s="218"/>
      <c r="ES19" s="218"/>
      <c r="ET19" s="218"/>
      <c r="EU19" s="218"/>
      <c r="EV19" s="218"/>
      <c r="EW19" s="218"/>
      <c r="EX19" s="218"/>
      <c r="EY19" s="218"/>
      <c r="EZ19" s="218"/>
      <c r="FA19" s="218"/>
      <c r="FB19" s="218"/>
      <c r="FC19" s="218"/>
      <c r="FD19" s="218"/>
      <c r="FE19" s="218"/>
      <c r="FF19" s="218"/>
      <c r="FG19" s="218"/>
      <c r="FH19" s="218"/>
      <c r="FI19" s="218"/>
      <c r="FJ19" s="218"/>
      <c r="FK19" s="218"/>
      <c r="FL19" s="218"/>
      <c r="FM19" s="218"/>
      <c r="FN19" s="218"/>
      <c r="FO19" s="218"/>
      <c r="FP19" s="218"/>
      <c r="FQ19" s="218"/>
      <c r="FR19" s="218"/>
      <c r="FS19" s="218"/>
      <c r="FT19" s="218"/>
      <c r="FU19" s="218"/>
      <c r="FV19" s="218"/>
      <c r="FW19" s="218"/>
      <c r="FX19" s="218"/>
      <c r="FY19" s="218"/>
      <c r="FZ19" s="218"/>
      <c r="GA19" s="218"/>
      <c r="GB19" s="218"/>
      <c r="GC19" s="218"/>
      <c r="GD19" s="218"/>
      <c r="GE19" s="218"/>
      <c r="GF19" s="218"/>
      <c r="GG19" s="218"/>
      <c r="GH19" s="218"/>
      <c r="GI19" s="218"/>
      <c r="GJ19" s="218"/>
      <c r="GK19" s="218"/>
      <c r="GL19" s="218"/>
      <c r="GM19" s="218"/>
      <c r="GN19" s="218"/>
      <c r="GO19" s="218"/>
      <c r="GP19" s="218"/>
      <c r="GQ19" s="218"/>
      <c r="GR19" s="218"/>
      <c r="GS19" s="218"/>
      <c r="GT19" s="218"/>
      <c r="GU19" s="218"/>
      <c r="GV19" s="218"/>
      <c r="GW19" s="218"/>
      <c r="GX19" s="218"/>
      <c r="GY19" s="218"/>
      <c r="GZ19" s="218"/>
      <c r="HA19" s="218"/>
      <c r="HB19" s="218"/>
      <c r="HC19" s="218"/>
      <c r="HD19" s="218"/>
      <c r="HE19" s="218"/>
      <c r="HF19" s="218"/>
      <c r="HG19" s="218"/>
      <c r="HH19" s="218"/>
      <c r="HI19" s="218"/>
      <c r="HJ19" s="218"/>
      <c r="HK19" s="218"/>
      <c r="HL19" s="218"/>
      <c r="HM19" s="218"/>
      <c r="HN19" s="218"/>
      <c r="HO19" s="218"/>
      <c r="HP19" s="218"/>
      <c r="HQ19" s="218"/>
      <c r="HR19" s="218"/>
      <c r="HS19" s="218"/>
      <c r="HT19" s="218"/>
      <c r="HU19" s="218"/>
      <c r="HV19" s="218"/>
      <c r="HW19" s="218"/>
      <c r="HX19" s="218"/>
      <c r="HY19" s="218"/>
      <c r="HZ19" s="218"/>
      <c r="IA19" s="218"/>
      <c r="IB19" s="218"/>
      <c r="IC19" s="218"/>
      <c r="ID19" s="218"/>
      <c r="IE19" s="218"/>
      <c r="IF19" s="218"/>
      <c r="IG19" s="218"/>
      <c r="IH19" s="218"/>
    </row>
    <row r="20" spans="1:242" x14ac:dyDescent="0.25">
      <c r="A20" s="222"/>
      <c r="B20" s="226" t="s">
        <v>335</v>
      </c>
      <c r="C20" s="226" t="s">
        <v>1380</v>
      </c>
      <c r="D20" s="226" t="s">
        <v>1391</v>
      </c>
      <c r="E20" s="226" t="s">
        <v>1392</v>
      </c>
      <c r="F20" s="226" t="s">
        <v>1408</v>
      </c>
      <c r="G20" s="226">
        <v>29</v>
      </c>
      <c r="H20" s="226">
        <v>0</v>
      </c>
      <c r="I20" s="226">
        <v>0</v>
      </c>
      <c r="J20" s="226">
        <v>20201001</v>
      </c>
      <c r="K20" s="226">
        <v>20201015</v>
      </c>
      <c r="L20" s="226" t="s">
        <v>1418</v>
      </c>
      <c r="M20" s="226">
        <v>4676.92</v>
      </c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  <c r="AE20" s="218"/>
      <c r="AF20" s="218"/>
      <c r="AG20" s="218"/>
      <c r="AH20" s="218"/>
      <c r="AI20" s="218"/>
      <c r="AJ20" s="218"/>
      <c r="AK20" s="218"/>
      <c r="AL20" s="218"/>
      <c r="AM20" s="218"/>
      <c r="AN20" s="218"/>
      <c r="AO20" s="218"/>
      <c r="AP20" s="218"/>
      <c r="AQ20" s="218"/>
      <c r="AR20" s="218"/>
      <c r="AS20" s="218"/>
      <c r="AT20" s="218"/>
      <c r="AU20" s="218"/>
      <c r="AV20" s="218"/>
      <c r="AW20" s="218"/>
      <c r="AX20" s="218"/>
      <c r="AY20" s="218"/>
      <c r="AZ20" s="218"/>
      <c r="BA20" s="218"/>
      <c r="BB20" s="218"/>
      <c r="BC20" s="218"/>
      <c r="BD20" s="218"/>
      <c r="BE20" s="218"/>
      <c r="BF20" s="218"/>
      <c r="BG20" s="218"/>
      <c r="BH20" s="218"/>
      <c r="BI20" s="218"/>
      <c r="BJ20" s="218"/>
      <c r="BK20" s="218"/>
      <c r="BL20" s="218"/>
      <c r="BM20" s="218"/>
      <c r="BN20" s="218"/>
      <c r="BO20" s="218"/>
      <c r="BP20" s="218"/>
      <c r="BQ20" s="218"/>
      <c r="BR20" s="218"/>
      <c r="BS20" s="218"/>
      <c r="BT20" s="218"/>
      <c r="BU20" s="218"/>
      <c r="BV20" s="218"/>
      <c r="BW20" s="218"/>
      <c r="BX20" s="218"/>
      <c r="BY20" s="218"/>
      <c r="BZ20" s="218"/>
      <c r="CA20" s="218"/>
      <c r="CB20" s="218"/>
      <c r="CC20" s="218"/>
      <c r="CD20" s="218"/>
      <c r="CE20" s="218"/>
      <c r="CF20" s="218"/>
      <c r="CG20" s="218"/>
      <c r="CH20" s="218"/>
      <c r="CI20" s="218"/>
      <c r="CJ20" s="218"/>
      <c r="CK20" s="218"/>
      <c r="CL20" s="218"/>
      <c r="CM20" s="218"/>
      <c r="CN20" s="218"/>
      <c r="CO20" s="218"/>
      <c r="CP20" s="218"/>
      <c r="CQ20" s="218"/>
      <c r="CR20" s="218"/>
      <c r="CS20" s="218"/>
      <c r="CT20" s="218"/>
      <c r="CU20" s="218"/>
      <c r="CV20" s="218"/>
      <c r="CW20" s="218"/>
      <c r="CX20" s="218"/>
      <c r="CY20" s="218"/>
      <c r="CZ20" s="218"/>
      <c r="DA20" s="218"/>
      <c r="DB20" s="218"/>
      <c r="DC20" s="218"/>
      <c r="DD20" s="218"/>
      <c r="DE20" s="218"/>
      <c r="DF20" s="218"/>
      <c r="DG20" s="218"/>
      <c r="DH20" s="218"/>
      <c r="DI20" s="218"/>
      <c r="DJ20" s="218"/>
      <c r="DK20" s="218"/>
      <c r="DL20" s="218"/>
      <c r="DM20" s="218"/>
      <c r="DN20" s="218"/>
      <c r="DO20" s="218"/>
      <c r="DP20" s="218"/>
      <c r="DQ20" s="218"/>
      <c r="DR20" s="218"/>
      <c r="DS20" s="218"/>
      <c r="DT20" s="218"/>
      <c r="DU20" s="218"/>
      <c r="DV20" s="218"/>
      <c r="DW20" s="218"/>
      <c r="DX20" s="218"/>
      <c r="DY20" s="218"/>
      <c r="DZ20" s="218"/>
      <c r="EA20" s="218"/>
      <c r="EB20" s="218"/>
      <c r="EC20" s="218"/>
      <c r="ED20" s="218"/>
      <c r="EE20" s="218"/>
      <c r="EF20" s="218"/>
      <c r="EG20" s="218"/>
      <c r="EH20" s="218"/>
      <c r="EI20" s="218"/>
      <c r="EJ20" s="218"/>
      <c r="EK20" s="218"/>
      <c r="EL20" s="218"/>
      <c r="EM20" s="218"/>
      <c r="EN20" s="218"/>
      <c r="EO20" s="218"/>
      <c r="EP20" s="218"/>
      <c r="EQ20" s="218"/>
      <c r="ER20" s="218"/>
      <c r="ES20" s="218"/>
      <c r="ET20" s="218"/>
      <c r="EU20" s="218"/>
      <c r="EV20" s="218"/>
      <c r="EW20" s="218"/>
      <c r="EX20" s="218"/>
      <c r="EY20" s="218"/>
      <c r="EZ20" s="218"/>
      <c r="FA20" s="218"/>
      <c r="FB20" s="218"/>
      <c r="FC20" s="218"/>
      <c r="FD20" s="218"/>
      <c r="FE20" s="218"/>
      <c r="FF20" s="218"/>
      <c r="FG20" s="218"/>
      <c r="FH20" s="218"/>
      <c r="FI20" s="218"/>
      <c r="FJ20" s="218"/>
      <c r="FK20" s="218"/>
      <c r="FL20" s="218"/>
      <c r="FM20" s="218"/>
      <c r="FN20" s="218"/>
      <c r="FO20" s="218"/>
      <c r="FP20" s="218"/>
      <c r="FQ20" s="218"/>
      <c r="FR20" s="218"/>
      <c r="FS20" s="218"/>
      <c r="FT20" s="218"/>
      <c r="FU20" s="218"/>
      <c r="FV20" s="218"/>
      <c r="FW20" s="218"/>
      <c r="FX20" s="218"/>
      <c r="FY20" s="218"/>
      <c r="FZ20" s="218"/>
      <c r="GA20" s="218"/>
      <c r="GB20" s="218"/>
      <c r="GC20" s="218"/>
      <c r="GD20" s="218"/>
      <c r="GE20" s="218"/>
      <c r="GF20" s="218"/>
      <c r="GG20" s="218"/>
      <c r="GH20" s="218"/>
      <c r="GI20" s="218"/>
      <c r="GJ20" s="218"/>
      <c r="GK20" s="218"/>
      <c r="GL20" s="218"/>
      <c r="GM20" s="218"/>
      <c r="GN20" s="218"/>
      <c r="GO20" s="218"/>
      <c r="GP20" s="218"/>
      <c r="GQ20" s="218"/>
      <c r="GR20" s="218"/>
      <c r="GS20" s="218"/>
      <c r="GT20" s="218"/>
      <c r="GU20" s="218"/>
      <c r="GV20" s="218"/>
      <c r="GW20" s="218"/>
      <c r="GX20" s="218"/>
      <c r="GY20" s="218"/>
      <c r="GZ20" s="218"/>
      <c r="HA20" s="218"/>
      <c r="HB20" s="218"/>
      <c r="HC20" s="218"/>
      <c r="HD20" s="218"/>
      <c r="HE20" s="218"/>
      <c r="HF20" s="218"/>
      <c r="HG20" s="218"/>
      <c r="HH20" s="218"/>
      <c r="HI20" s="218"/>
      <c r="HJ20" s="218"/>
      <c r="HK20" s="218"/>
      <c r="HL20" s="218"/>
      <c r="HM20" s="218"/>
      <c r="HN20" s="218"/>
      <c r="HO20" s="218"/>
      <c r="HP20" s="218"/>
      <c r="HQ20" s="218"/>
      <c r="HR20" s="218"/>
      <c r="HS20" s="218"/>
      <c r="HT20" s="218"/>
      <c r="HU20" s="218"/>
      <c r="HV20" s="218"/>
      <c r="HW20" s="218"/>
      <c r="HX20" s="218"/>
      <c r="HY20" s="218"/>
      <c r="HZ20" s="218"/>
      <c r="IA20" s="218"/>
      <c r="IB20" s="218"/>
      <c r="IC20" s="218"/>
      <c r="ID20" s="218"/>
      <c r="IE20" s="218"/>
      <c r="IF20" s="218"/>
      <c r="IG20" s="218"/>
      <c r="IH20" s="218"/>
    </row>
    <row r="21" spans="1:242" x14ac:dyDescent="0.25">
      <c r="A21" s="222"/>
      <c r="B21" s="226" t="s">
        <v>335</v>
      </c>
      <c r="C21" s="226" t="s">
        <v>1380</v>
      </c>
      <c r="D21" s="226" t="s">
        <v>1393</v>
      </c>
      <c r="E21" s="226" t="s">
        <v>1394</v>
      </c>
      <c r="F21" s="226" t="s">
        <v>1409</v>
      </c>
      <c r="G21" s="226">
        <v>31</v>
      </c>
      <c r="H21" s="226">
        <v>0</v>
      </c>
      <c r="I21" s="226">
        <v>0</v>
      </c>
      <c r="J21" s="226">
        <v>20201001</v>
      </c>
      <c r="K21" s="226">
        <v>20201015</v>
      </c>
      <c r="L21" s="226" t="s">
        <v>1418</v>
      </c>
      <c r="M21" s="226">
        <v>4676.92</v>
      </c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8"/>
      <c r="AP21" s="218"/>
      <c r="AQ21" s="218"/>
      <c r="AR21" s="218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218"/>
      <c r="BE21" s="218"/>
      <c r="BF21" s="218"/>
      <c r="BG21" s="218"/>
      <c r="BH21" s="218"/>
      <c r="BI21" s="218"/>
      <c r="BJ21" s="218"/>
      <c r="BK21" s="218"/>
      <c r="BL21" s="218"/>
      <c r="BM21" s="218"/>
      <c r="BN21" s="218"/>
      <c r="BO21" s="218"/>
      <c r="BP21" s="218"/>
      <c r="BQ21" s="218"/>
      <c r="BR21" s="218"/>
      <c r="BS21" s="218"/>
      <c r="BT21" s="218"/>
      <c r="BU21" s="218"/>
      <c r="BV21" s="218"/>
      <c r="BW21" s="218"/>
      <c r="BX21" s="218"/>
      <c r="BY21" s="218"/>
      <c r="BZ21" s="218"/>
      <c r="CA21" s="218"/>
      <c r="CB21" s="218"/>
      <c r="CC21" s="218"/>
      <c r="CD21" s="218"/>
      <c r="CE21" s="218"/>
      <c r="CF21" s="218"/>
      <c r="CG21" s="218"/>
      <c r="CH21" s="218"/>
      <c r="CI21" s="218"/>
      <c r="CJ21" s="218"/>
      <c r="CK21" s="218"/>
      <c r="CL21" s="218"/>
      <c r="CM21" s="218"/>
      <c r="CN21" s="218"/>
      <c r="CO21" s="218"/>
      <c r="CP21" s="218"/>
      <c r="CQ21" s="218"/>
      <c r="CR21" s="218"/>
      <c r="CS21" s="218"/>
      <c r="CT21" s="218"/>
      <c r="CU21" s="218"/>
      <c r="CV21" s="218"/>
      <c r="CW21" s="218"/>
      <c r="CX21" s="218"/>
      <c r="CY21" s="218"/>
      <c r="CZ21" s="218"/>
      <c r="DA21" s="218"/>
      <c r="DB21" s="218"/>
      <c r="DC21" s="218"/>
      <c r="DD21" s="218"/>
      <c r="DE21" s="218"/>
      <c r="DF21" s="218"/>
      <c r="DG21" s="218"/>
      <c r="DH21" s="218"/>
      <c r="DI21" s="218"/>
      <c r="DJ21" s="218"/>
      <c r="DK21" s="218"/>
      <c r="DL21" s="218"/>
      <c r="DM21" s="218"/>
      <c r="DN21" s="218"/>
      <c r="DO21" s="218"/>
      <c r="DP21" s="218"/>
      <c r="DQ21" s="218"/>
      <c r="DR21" s="218"/>
      <c r="DS21" s="218"/>
      <c r="DT21" s="218"/>
      <c r="DU21" s="218"/>
      <c r="DV21" s="218"/>
      <c r="DW21" s="218"/>
      <c r="DX21" s="218"/>
      <c r="DY21" s="218"/>
      <c r="DZ21" s="218"/>
      <c r="EA21" s="218"/>
      <c r="EB21" s="218"/>
      <c r="EC21" s="218"/>
      <c r="ED21" s="218"/>
      <c r="EE21" s="218"/>
      <c r="EF21" s="218"/>
      <c r="EG21" s="218"/>
      <c r="EH21" s="218"/>
      <c r="EI21" s="218"/>
      <c r="EJ21" s="218"/>
      <c r="EK21" s="218"/>
      <c r="EL21" s="218"/>
      <c r="EM21" s="218"/>
      <c r="EN21" s="218"/>
      <c r="EO21" s="218"/>
      <c r="EP21" s="218"/>
      <c r="EQ21" s="218"/>
      <c r="ER21" s="218"/>
      <c r="ES21" s="218"/>
      <c r="ET21" s="218"/>
      <c r="EU21" s="218"/>
      <c r="EV21" s="218"/>
      <c r="EW21" s="218"/>
      <c r="EX21" s="218"/>
      <c r="EY21" s="218"/>
      <c r="EZ21" s="218"/>
      <c r="FA21" s="218"/>
      <c r="FB21" s="218"/>
      <c r="FC21" s="218"/>
      <c r="FD21" s="218"/>
      <c r="FE21" s="218"/>
      <c r="FF21" s="218"/>
      <c r="FG21" s="218"/>
      <c r="FH21" s="218"/>
      <c r="FI21" s="218"/>
      <c r="FJ21" s="218"/>
      <c r="FK21" s="218"/>
      <c r="FL21" s="218"/>
      <c r="FM21" s="218"/>
      <c r="FN21" s="218"/>
      <c r="FO21" s="218"/>
      <c r="FP21" s="218"/>
      <c r="FQ21" s="218"/>
      <c r="FR21" s="218"/>
      <c r="FS21" s="218"/>
      <c r="FT21" s="218"/>
      <c r="FU21" s="218"/>
      <c r="FV21" s="218"/>
      <c r="FW21" s="218"/>
      <c r="FX21" s="218"/>
      <c r="FY21" s="218"/>
      <c r="FZ21" s="218"/>
      <c r="GA21" s="218"/>
      <c r="GB21" s="218"/>
      <c r="GC21" s="218"/>
      <c r="GD21" s="218"/>
      <c r="GE21" s="218"/>
      <c r="GF21" s="218"/>
      <c r="GG21" s="218"/>
      <c r="GH21" s="218"/>
      <c r="GI21" s="218"/>
      <c r="GJ21" s="218"/>
      <c r="GK21" s="218"/>
      <c r="GL21" s="218"/>
      <c r="GM21" s="218"/>
      <c r="GN21" s="218"/>
      <c r="GO21" s="218"/>
      <c r="GP21" s="218"/>
      <c r="GQ21" s="218"/>
      <c r="GR21" s="218"/>
      <c r="GS21" s="218"/>
      <c r="GT21" s="218"/>
      <c r="GU21" s="218"/>
      <c r="GV21" s="218"/>
      <c r="GW21" s="218"/>
      <c r="GX21" s="218"/>
      <c r="GY21" s="218"/>
      <c r="GZ21" s="218"/>
      <c r="HA21" s="218"/>
      <c r="HB21" s="218"/>
      <c r="HC21" s="218"/>
      <c r="HD21" s="218"/>
      <c r="HE21" s="218"/>
      <c r="HF21" s="218"/>
      <c r="HG21" s="218"/>
      <c r="HH21" s="218"/>
      <c r="HI21" s="218"/>
      <c r="HJ21" s="218"/>
      <c r="HK21" s="218"/>
      <c r="HL21" s="218"/>
      <c r="HM21" s="218"/>
      <c r="HN21" s="218"/>
      <c r="HO21" s="218"/>
      <c r="HP21" s="218"/>
      <c r="HQ21" s="218"/>
      <c r="HR21" s="218"/>
      <c r="HS21" s="218"/>
      <c r="HT21" s="218"/>
      <c r="HU21" s="218"/>
      <c r="HV21" s="218"/>
      <c r="HW21" s="218"/>
      <c r="HX21" s="218"/>
      <c r="HY21" s="218"/>
      <c r="HZ21" s="218"/>
      <c r="IA21" s="218"/>
      <c r="IB21" s="218"/>
      <c r="IC21" s="218"/>
      <c r="ID21" s="218"/>
      <c r="IE21" s="218"/>
      <c r="IF21" s="218"/>
      <c r="IG21" s="218"/>
      <c r="IH21" s="218"/>
    </row>
    <row r="22" spans="1:242" x14ac:dyDescent="0.25">
      <c r="A22" s="222"/>
      <c r="B22" s="226" t="s">
        <v>335</v>
      </c>
      <c r="C22" s="226" t="s">
        <v>1380</v>
      </c>
      <c r="D22" s="226" t="s">
        <v>1395</v>
      </c>
      <c r="E22" s="226" t="s">
        <v>1396</v>
      </c>
      <c r="F22" s="226" t="s">
        <v>1410</v>
      </c>
      <c r="G22" s="226">
        <v>47</v>
      </c>
      <c r="H22" s="226">
        <v>0</v>
      </c>
      <c r="I22" s="226">
        <v>0</v>
      </c>
      <c r="J22" s="226">
        <v>20201001</v>
      </c>
      <c r="K22" s="226">
        <v>20201015</v>
      </c>
      <c r="L22" s="226" t="s">
        <v>1419</v>
      </c>
      <c r="M22" s="226">
        <v>4344.75</v>
      </c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8"/>
      <c r="BN22" s="218"/>
      <c r="BO22" s="218"/>
      <c r="BP22" s="218"/>
      <c r="BQ22" s="218"/>
      <c r="BR22" s="218"/>
      <c r="BS22" s="218"/>
      <c r="BT22" s="218"/>
      <c r="BU22" s="218"/>
      <c r="BV22" s="218"/>
      <c r="BW22" s="218"/>
      <c r="BX22" s="218"/>
      <c r="BY22" s="218"/>
      <c r="BZ22" s="218"/>
      <c r="CA22" s="218"/>
      <c r="CB22" s="218"/>
      <c r="CC22" s="218"/>
      <c r="CD22" s="218"/>
      <c r="CE22" s="218"/>
      <c r="CF22" s="218"/>
      <c r="CG22" s="218"/>
      <c r="CH22" s="218"/>
      <c r="CI22" s="218"/>
      <c r="CJ22" s="218"/>
      <c r="CK22" s="218"/>
      <c r="CL22" s="218"/>
      <c r="CM22" s="218"/>
      <c r="CN22" s="218"/>
      <c r="CO22" s="218"/>
      <c r="CP22" s="218"/>
      <c r="CQ22" s="218"/>
      <c r="CR22" s="218"/>
      <c r="CS22" s="218"/>
      <c r="CT22" s="218"/>
      <c r="CU22" s="218"/>
      <c r="CV22" s="218"/>
      <c r="CW22" s="218"/>
      <c r="CX22" s="218"/>
      <c r="CY22" s="218"/>
      <c r="CZ22" s="218"/>
      <c r="DA22" s="218"/>
      <c r="DB22" s="218"/>
      <c r="DC22" s="218"/>
      <c r="DD22" s="218"/>
      <c r="DE22" s="218"/>
      <c r="DF22" s="218"/>
      <c r="DG22" s="218"/>
      <c r="DH22" s="218"/>
      <c r="DI22" s="218"/>
      <c r="DJ22" s="218"/>
      <c r="DK22" s="218"/>
      <c r="DL22" s="218"/>
      <c r="DM22" s="218"/>
      <c r="DN22" s="218"/>
      <c r="DO22" s="218"/>
      <c r="DP22" s="218"/>
      <c r="DQ22" s="218"/>
      <c r="DR22" s="218"/>
      <c r="DS22" s="218"/>
      <c r="DT22" s="218"/>
      <c r="DU22" s="218"/>
      <c r="DV22" s="218"/>
      <c r="DW22" s="218"/>
      <c r="DX22" s="218"/>
      <c r="DY22" s="218"/>
      <c r="DZ22" s="218"/>
      <c r="EA22" s="218"/>
      <c r="EB22" s="218"/>
      <c r="EC22" s="218"/>
      <c r="ED22" s="218"/>
      <c r="EE22" s="218"/>
      <c r="EF22" s="218"/>
      <c r="EG22" s="218"/>
      <c r="EH22" s="218"/>
      <c r="EI22" s="218"/>
      <c r="EJ22" s="218"/>
      <c r="EK22" s="218"/>
      <c r="EL22" s="218"/>
      <c r="EM22" s="218"/>
      <c r="EN22" s="218"/>
      <c r="EO22" s="218"/>
      <c r="EP22" s="218"/>
      <c r="EQ22" s="218"/>
      <c r="ER22" s="218"/>
      <c r="ES22" s="218"/>
      <c r="ET22" s="218"/>
      <c r="EU22" s="218"/>
      <c r="EV22" s="218"/>
      <c r="EW22" s="218"/>
      <c r="EX22" s="218"/>
      <c r="EY22" s="218"/>
      <c r="EZ22" s="218"/>
      <c r="FA22" s="218"/>
      <c r="FB22" s="218"/>
      <c r="FC22" s="218"/>
      <c r="FD22" s="218"/>
      <c r="FE22" s="218"/>
      <c r="FF22" s="218"/>
      <c r="FG22" s="218"/>
      <c r="FH22" s="218"/>
      <c r="FI22" s="218"/>
      <c r="FJ22" s="218"/>
      <c r="FK22" s="218"/>
      <c r="FL22" s="218"/>
      <c r="FM22" s="218"/>
      <c r="FN22" s="218"/>
      <c r="FO22" s="218"/>
      <c r="FP22" s="218"/>
      <c r="FQ22" s="218"/>
      <c r="FR22" s="218"/>
      <c r="FS22" s="218"/>
      <c r="FT22" s="218"/>
      <c r="FU22" s="218"/>
      <c r="FV22" s="218"/>
      <c r="FW22" s="218"/>
      <c r="FX22" s="218"/>
      <c r="FY22" s="218"/>
      <c r="FZ22" s="218"/>
      <c r="GA22" s="218"/>
      <c r="GB22" s="218"/>
      <c r="GC22" s="218"/>
      <c r="GD22" s="218"/>
      <c r="GE22" s="218"/>
      <c r="GF22" s="218"/>
      <c r="GG22" s="218"/>
      <c r="GH22" s="218"/>
      <c r="GI22" s="218"/>
      <c r="GJ22" s="218"/>
      <c r="GK22" s="218"/>
      <c r="GL22" s="218"/>
      <c r="GM22" s="218"/>
      <c r="GN22" s="218"/>
      <c r="GO22" s="218"/>
      <c r="GP22" s="218"/>
      <c r="GQ22" s="218"/>
      <c r="GR22" s="218"/>
      <c r="GS22" s="218"/>
      <c r="GT22" s="218"/>
      <c r="GU22" s="218"/>
      <c r="GV22" s="218"/>
      <c r="GW22" s="218"/>
      <c r="GX22" s="218"/>
      <c r="GY22" s="218"/>
      <c r="GZ22" s="218"/>
      <c r="HA22" s="218"/>
      <c r="HB22" s="218"/>
      <c r="HC22" s="218"/>
      <c r="HD22" s="218"/>
      <c r="HE22" s="218"/>
      <c r="HF22" s="218"/>
      <c r="HG22" s="218"/>
      <c r="HH22" s="218"/>
      <c r="HI22" s="218"/>
      <c r="HJ22" s="218"/>
      <c r="HK22" s="218"/>
      <c r="HL22" s="218"/>
      <c r="HM22" s="218"/>
      <c r="HN22" s="218"/>
      <c r="HO22" s="218"/>
      <c r="HP22" s="218"/>
      <c r="HQ22" s="218"/>
      <c r="HR22" s="218"/>
      <c r="HS22" s="218"/>
      <c r="HT22" s="218"/>
      <c r="HU22" s="218"/>
      <c r="HV22" s="218"/>
      <c r="HW22" s="218"/>
      <c r="HX22" s="218"/>
      <c r="HY22" s="218"/>
      <c r="HZ22" s="218"/>
      <c r="IA22" s="218"/>
      <c r="IB22" s="218"/>
      <c r="IC22" s="218"/>
      <c r="ID22" s="218"/>
      <c r="IE22" s="218"/>
      <c r="IF22" s="218"/>
      <c r="IG22" s="218"/>
      <c r="IH22" s="218"/>
    </row>
    <row r="23" spans="1:242" x14ac:dyDescent="0.25">
      <c r="A23" s="222"/>
      <c r="B23" s="226" t="s">
        <v>335</v>
      </c>
      <c r="C23" s="226" t="s">
        <v>1380</v>
      </c>
      <c r="D23" s="226" t="s">
        <v>1397</v>
      </c>
      <c r="E23" s="226" t="s">
        <v>1398</v>
      </c>
      <c r="F23" s="226" t="s">
        <v>1411</v>
      </c>
      <c r="G23" s="226">
        <v>46</v>
      </c>
      <c r="H23" s="226">
        <v>0</v>
      </c>
      <c r="I23" s="226">
        <v>0</v>
      </c>
      <c r="J23" s="226">
        <v>20201001</v>
      </c>
      <c r="K23" s="226">
        <v>20201015</v>
      </c>
      <c r="L23" s="226" t="s">
        <v>1420</v>
      </c>
      <c r="M23" s="226">
        <v>4676.92</v>
      </c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8"/>
      <c r="BG23" s="218"/>
      <c r="BH23" s="218"/>
      <c r="BI23" s="218"/>
      <c r="BJ23" s="218"/>
      <c r="BK23" s="218"/>
      <c r="BL23" s="218"/>
      <c r="BM23" s="218"/>
      <c r="BN23" s="218"/>
      <c r="BO23" s="218"/>
      <c r="BP23" s="218"/>
      <c r="BQ23" s="218"/>
      <c r="BR23" s="218"/>
      <c r="BS23" s="218"/>
      <c r="BT23" s="218"/>
      <c r="BU23" s="218"/>
      <c r="BV23" s="218"/>
      <c r="BW23" s="218"/>
      <c r="BX23" s="218"/>
      <c r="BY23" s="218"/>
      <c r="BZ23" s="218"/>
      <c r="CA23" s="218"/>
      <c r="CB23" s="218"/>
      <c r="CC23" s="218"/>
      <c r="CD23" s="218"/>
      <c r="CE23" s="218"/>
      <c r="CF23" s="218"/>
      <c r="CG23" s="218"/>
      <c r="CH23" s="218"/>
      <c r="CI23" s="218"/>
      <c r="CJ23" s="218"/>
      <c r="CK23" s="218"/>
      <c r="CL23" s="218"/>
      <c r="CM23" s="218"/>
      <c r="CN23" s="218"/>
      <c r="CO23" s="218"/>
      <c r="CP23" s="218"/>
      <c r="CQ23" s="218"/>
      <c r="CR23" s="218"/>
      <c r="CS23" s="218"/>
      <c r="CT23" s="218"/>
      <c r="CU23" s="218"/>
      <c r="CV23" s="218"/>
      <c r="CW23" s="218"/>
      <c r="CX23" s="218"/>
      <c r="CY23" s="218"/>
      <c r="CZ23" s="218"/>
      <c r="DA23" s="218"/>
      <c r="DB23" s="218"/>
      <c r="DC23" s="218"/>
      <c r="DD23" s="218"/>
      <c r="DE23" s="218"/>
      <c r="DF23" s="218"/>
      <c r="DG23" s="218"/>
      <c r="DH23" s="218"/>
      <c r="DI23" s="218"/>
      <c r="DJ23" s="218"/>
      <c r="DK23" s="218"/>
      <c r="DL23" s="218"/>
      <c r="DM23" s="218"/>
      <c r="DN23" s="218"/>
      <c r="DO23" s="218"/>
      <c r="DP23" s="218"/>
      <c r="DQ23" s="218"/>
      <c r="DR23" s="218"/>
      <c r="DS23" s="218"/>
      <c r="DT23" s="218"/>
      <c r="DU23" s="218"/>
      <c r="DV23" s="218"/>
      <c r="DW23" s="218"/>
      <c r="DX23" s="218"/>
      <c r="DY23" s="218"/>
      <c r="DZ23" s="218"/>
      <c r="EA23" s="218"/>
      <c r="EB23" s="218"/>
      <c r="EC23" s="218"/>
      <c r="ED23" s="218"/>
      <c r="EE23" s="218"/>
      <c r="EF23" s="218"/>
      <c r="EG23" s="218"/>
      <c r="EH23" s="218"/>
      <c r="EI23" s="218"/>
      <c r="EJ23" s="218"/>
      <c r="EK23" s="218"/>
      <c r="EL23" s="218"/>
      <c r="EM23" s="218"/>
      <c r="EN23" s="218"/>
      <c r="EO23" s="218"/>
      <c r="EP23" s="218"/>
      <c r="EQ23" s="218"/>
      <c r="ER23" s="218"/>
      <c r="ES23" s="218"/>
      <c r="ET23" s="218"/>
      <c r="EU23" s="218"/>
      <c r="EV23" s="218"/>
      <c r="EW23" s="218"/>
      <c r="EX23" s="218"/>
      <c r="EY23" s="218"/>
      <c r="EZ23" s="218"/>
      <c r="FA23" s="218"/>
      <c r="FB23" s="218"/>
      <c r="FC23" s="218"/>
      <c r="FD23" s="218"/>
      <c r="FE23" s="218"/>
      <c r="FF23" s="218"/>
      <c r="FG23" s="218"/>
      <c r="FH23" s="218"/>
      <c r="FI23" s="218"/>
      <c r="FJ23" s="218"/>
      <c r="FK23" s="218"/>
      <c r="FL23" s="218"/>
      <c r="FM23" s="218"/>
      <c r="FN23" s="218"/>
      <c r="FO23" s="218"/>
      <c r="FP23" s="218"/>
      <c r="FQ23" s="218"/>
      <c r="FR23" s="218"/>
      <c r="FS23" s="218"/>
      <c r="FT23" s="218"/>
      <c r="FU23" s="218"/>
      <c r="FV23" s="218"/>
      <c r="FW23" s="218"/>
      <c r="FX23" s="218"/>
      <c r="FY23" s="218"/>
      <c r="FZ23" s="218"/>
      <c r="GA23" s="218"/>
      <c r="GB23" s="218"/>
      <c r="GC23" s="218"/>
      <c r="GD23" s="218"/>
      <c r="GE23" s="218"/>
      <c r="GF23" s="218"/>
      <c r="GG23" s="218"/>
      <c r="GH23" s="218"/>
      <c r="GI23" s="218"/>
      <c r="GJ23" s="218"/>
      <c r="GK23" s="218"/>
      <c r="GL23" s="218"/>
      <c r="GM23" s="218"/>
      <c r="GN23" s="218"/>
      <c r="GO23" s="218"/>
      <c r="GP23" s="218"/>
      <c r="GQ23" s="218"/>
      <c r="GR23" s="218"/>
      <c r="GS23" s="218"/>
      <c r="GT23" s="218"/>
      <c r="GU23" s="218"/>
      <c r="GV23" s="218"/>
      <c r="GW23" s="218"/>
      <c r="GX23" s="218"/>
      <c r="GY23" s="218"/>
      <c r="GZ23" s="218"/>
      <c r="HA23" s="218"/>
      <c r="HB23" s="218"/>
      <c r="HC23" s="218"/>
      <c r="HD23" s="218"/>
      <c r="HE23" s="218"/>
      <c r="HF23" s="218"/>
      <c r="HG23" s="218"/>
      <c r="HH23" s="218"/>
      <c r="HI23" s="218"/>
      <c r="HJ23" s="218"/>
      <c r="HK23" s="218"/>
      <c r="HL23" s="218"/>
      <c r="HM23" s="218"/>
      <c r="HN23" s="218"/>
      <c r="HO23" s="218"/>
      <c r="HP23" s="218"/>
      <c r="HQ23" s="218"/>
      <c r="HR23" s="218"/>
      <c r="HS23" s="218"/>
      <c r="HT23" s="218"/>
      <c r="HU23" s="218"/>
      <c r="HV23" s="218"/>
      <c r="HW23" s="218"/>
      <c r="HX23" s="218"/>
      <c r="HY23" s="218"/>
      <c r="HZ23" s="218"/>
      <c r="IA23" s="218"/>
      <c r="IB23" s="218"/>
      <c r="IC23" s="218"/>
      <c r="ID23" s="218"/>
      <c r="IE23" s="218"/>
      <c r="IF23" s="218"/>
      <c r="IG23" s="218"/>
      <c r="IH23" s="218"/>
    </row>
    <row r="24" spans="1:242" x14ac:dyDescent="0.25">
      <c r="A24" s="222"/>
      <c r="B24" s="226" t="s">
        <v>335</v>
      </c>
      <c r="C24" s="226" t="s">
        <v>1380</v>
      </c>
      <c r="D24" s="226" t="s">
        <v>1399</v>
      </c>
      <c r="E24" s="226" t="s">
        <v>1400</v>
      </c>
      <c r="F24" s="226" t="s">
        <v>1412</v>
      </c>
      <c r="G24" s="226">
        <v>125</v>
      </c>
      <c r="H24" s="226">
        <v>0</v>
      </c>
      <c r="I24" s="226">
        <v>0</v>
      </c>
      <c r="J24" s="226">
        <v>20201001</v>
      </c>
      <c r="K24" s="226">
        <v>20201015</v>
      </c>
      <c r="L24" s="226" t="s">
        <v>1421</v>
      </c>
      <c r="M24" s="226">
        <v>7025.05</v>
      </c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8"/>
      <c r="BN24" s="218"/>
      <c r="BO24" s="218"/>
      <c r="BP24" s="218"/>
      <c r="BQ24" s="218"/>
      <c r="BR24" s="218"/>
      <c r="BS24" s="218"/>
      <c r="BT24" s="218"/>
      <c r="BU24" s="218"/>
      <c r="BV24" s="218"/>
      <c r="BW24" s="218"/>
      <c r="BX24" s="218"/>
      <c r="BY24" s="218"/>
      <c r="BZ24" s="218"/>
      <c r="CA24" s="218"/>
      <c r="CB24" s="218"/>
      <c r="CC24" s="218"/>
      <c r="CD24" s="218"/>
      <c r="CE24" s="218"/>
      <c r="CF24" s="218"/>
      <c r="CG24" s="218"/>
      <c r="CH24" s="218"/>
      <c r="CI24" s="218"/>
      <c r="CJ24" s="218"/>
      <c r="CK24" s="218"/>
      <c r="CL24" s="218"/>
      <c r="CM24" s="218"/>
      <c r="CN24" s="218"/>
      <c r="CO24" s="218"/>
      <c r="CP24" s="218"/>
      <c r="CQ24" s="218"/>
      <c r="CR24" s="218"/>
      <c r="CS24" s="218"/>
      <c r="CT24" s="218"/>
      <c r="CU24" s="218"/>
      <c r="CV24" s="218"/>
      <c r="CW24" s="218"/>
      <c r="CX24" s="218"/>
      <c r="CY24" s="218"/>
      <c r="CZ24" s="218"/>
      <c r="DA24" s="218"/>
      <c r="DB24" s="218"/>
      <c r="DC24" s="218"/>
      <c r="DD24" s="218"/>
      <c r="DE24" s="218"/>
      <c r="DF24" s="218"/>
      <c r="DG24" s="218"/>
      <c r="DH24" s="218"/>
      <c r="DI24" s="218"/>
      <c r="DJ24" s="218"/>
      <c r="DK24" s="218"/>
      <c r="DL24" s="218"/>
      <c r="DM24" s="218"/>
      <c r="DN24" s="218"/>
      <c r="DO24" s="218"/>
      <c r="DP24" s="218"/>
      <c r="DQ24" s="218"/>
      <c r="DR24" s="218"/>
      <c r="DS24" s="218"/>
      <c r="DT24" s="218"/>
      <c r="DU24" s="218"/>
      <c r="DV24" s="218"/>
      <c r="DW24" s="218"/>
      <c r="DX24" s="218"/>
      <c r="DY24" s="218"/>
      <c r="DZ24" s="218"/>
      <c r="EA24" s="218"/>
      <c r="EB24" s="218"/>
      <c r="EC24" s="218"/>
      <c r="ED24" s="218"/>
      <c r="EE24" s="218"/>
      <c r="EF24" s="218"/>
      <c r="EG24" s="218"/>
      <c r="EH24" s="218"/>
      <c r="EI24" s="218"/>
      <c r="EJ24" s="218"/>
      <c r="EK24" s="218"/>
      <c r="EL24" s="218"/>
      <c r="EM24" s="218"/>
      <c r="EN24" s="218"/>
      <c r="EO24" s="218"/>
      <c r="EP24" s="218"/>
      <c r="EQ24" s="218"/>
      <c r="ER24" s="218"/>
      <c r="ES24" s="218"/>
      <c r="ET24" s="218"/>
      <c r="EU24" s="218"/>
      <c r="EV24" s="218"/>
      <c r="EW24" s="218"/>
      <c r="EX24" s="218"/>
      <c r="EY24" s="218"/>
      <c r="EZ24" s="218"/>
      <c r="FA24" s="218"/>
      <c r="FB24" s="218"/>
      <c r="FC24" s="218"/>
      <c r="FD24" s="218"/>
      <c r="FE24" s="218"/>
      <c r="FF24" s="218"/>
      <c r="FG24" s="218"/>
      <c r="FH24" s="218"/>
      <c r="FI24" s="218"/>
      <c r="FJ24" s="218"/>
      <c r="FK24" s="218"/>
      <c r="FL24" s="218"/>
      <c r="FM24" s="218"/>
      <c r="FN24" s="218"/>
      <c r="FO24" s="218"/>
      <c r="FP24" s="218"/>
      <c r="FQ24" s="218"/>
      <c r="FR24" s="218"/>
      <c r="FS24" s="218"/>
      <c r="FT24" s="218"/>
      <c r="FU24" s="218"/>
      <c r="FV24" s="218"/>
      <c r="FW24" s="218"/>
      <c r="FX24" s="218"/>
      <c r="FY24" s="218"/>
      <c r="FZ24" s="218"/>
      <c r="GA24" s="218"/>
      <c r="GB24" s="218"/>
      <c r="GC24" s="218"/>
      <c r="GD24" s="218"/>
      <c r="GE24" s="218"/>
      <c r="GF24" s="218"/>
      <c r="GG24" s="218"/>
      <c r="GH24" s="218"/>
      <c r="GI24" s="218"/>
      <c r="GJ24" s="218"/>
      <c r="GK24" s="218"/>
      <c r="GL24" s="218"/>
      <c r="GM24" s="218"/>
      <c r="GN24" s="218"/>
      <c r="GO24" s="218"/>
      <c r="GP24" s="218"/>
      <c r="GQ24" s="218"/>
      <c r="GR24" s="218"/>
      <c r="GS24" s="218"/>
      <c r="GT24" s="218"/>
      <c r="GU24" s="218"/>
      <c r="GV24" s="218"/>
      <c r="GW24" s="218"/>
      <c r="GX24" s="218"/>
      <c r="GY24" s="218"/>
      <c r="GZ24" s="218"/>
      <c r="HA24" s="218"/>
      <c r="HB24" s="218"/>
      <c r="HC24" s="218"/>
      <c r="HD24" s="218"/>
      <c r="HE24" s="218"/>
      <c r="HF24" s="218"/>
      <c r="HG24" s="218"/>
      <c r="HH24" s="218"/>
      <c r="HI24" s="218"/>
      <c r="HJ24" s="218"/>
      <c r="HK24" s="218"/>
      <c r="HL24" s="218"/>
      <c r="HM24" s="218"/>
      <c r="HN24" s="218"/>
      <c r="HO24" s="218"/>
      <c r="HP24" s="218"/>
      <c r="HQ24" s="218"/>
      <c r="HR24" s="218"/>
      <c r="HS24" s="218"/>
      <c r="HT24" s="218"/>
      <c r="HU24" s="218"/>
      <c r="HV24" s="218"/>
      <c r="HW24" s="218"/>
      <c r="HX24" s="218"/>
      <c r="HY24" s="218"/>
      <c r="HZ24" s="218"/>
      <c r="IA24" s="218"/>
      <c r="IB24" s="218"/>
      <c r="IC24" s="218"/>
      <c r="ID24" s="218"/>
      <c r="IE24" s="218"/>
      <c r="IF24" s="218"/>
      <c r="IG24" s="218"/>
      <c r="IH24" s="218"/>
    </row>
    <row r="25" spans="1:242" x14ac:dyDescent="0.25">
      <c r="A25" s="222"/>
      <c r="B25" s="226" t="s">
        <v>335</v>
      </c>
      <c r="C25" s="226" t="s">
        <v>1380</v>
      </c>
      <c r="D25" s="226" t="s">
        <v>1401</v>
      </c>
      <c r="E25" s="226" t="s">
        <v>1402</v>
      </c>
      <c r="F25" s="226" t="s">
        <v>1413</v>
      </c>
      <c r="G25" s="226">
        <v>141</v>
      </c>
      <c r="H25" s="226">
        <v>0</v>
      </c>
      <c r="I25" s="226">
        <v>0</v>
      </c>
      <c r="J25" s="226">
        <v>20201001</v>
      </c>
      <c r="K25" s="226">
        <v>20201015</v>
      </c>
      <c r="L25" s="226" t="s">
        <v>1422</v>
      </c>
      <c r="M25" s="226">
        <v>4676.93</v>
      </c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  <c r="BB25" s="218"/>
      <c r="BC25" s="218"/>
      <c r="BD25" s="218"/>
      <c r="BE25" s="218"/>
      <c r="BF25" s="218"/>
      <c r="BG25" s="218"/>
      <c r="BH25" s="218"/>
      <c r="BI25" s="218"/>
      <c r="BJ25" s="218"/>
      <c r="BK25" s="218"/>
      <c r="BL25" s="218"/>
      <c r="BM25" s="218"/>
      <c r="BN25" s="218"/>
      <c r="BO25" s="218"/>
      <c r="BP25" s="218"/>
      <c r="BQ25" s="218"/>
      <c r="BR25" s="218"/>
      <c r="BS25" s="218"/>
      <c r="BT25" s="218"/>
      <c r="BU25" s="218"/>
      <c r="BV25" s="218"/>
      <c r="BW25" s="218"/>
      <c r="BX25" s="218"/>
      <c r="BY25" s="218"/>
      <c r="BZ25" s="218"/>
      <c r="CA25" s="218"/>
      <c r="CB25" s="218"/>
      <c r="CC25" s="218"/>
      <c r="CD25" s="218"/>
      <c r="CE25" s="218"/>
      <c r="CF25" s="218"/>
      <c r="CG25" s="218"/>
      <c r="CH25" s="218"/>
      <c r="CI25" s="218"/>
      <c r="CJ25" s="218"/>
      <c r="CK25" s="218"/>
      <c r="CL25" s="218"/>
      <c r="CM25" s="218"/>
      <c r="CN25" s="218"/>
      <c r="CO25" s="218"/>
      <c r="CP25" s="218"/>
      <c r="CQ25" s="218"/>
      <c r="CR25" s="218"/>
      <c r="CS25" s="218"/>
      <c r="CT25" s="218"/>
      <c r="CU25" s="218"/>
      <c r="CV25" s="218"/>
      <c r="CW25" s="218"/>
      <c r="CX25" s="218"/>
      <c r="CY25" s="218"/>
      <c r="CZ25" s="218"/>
      <c r="DA25" s="218"/>
      <c r="DB25" s="218"/>
      <c r="DC25" s="218"/>
      <c r="DD25" s="218"/>
      <c r="DE25" s="218"/>
      <c r="DF25" s="218"/>
      <c r="DG25" s="218"/>
      <c r="DH25" s="218"/>
      <c r="DI25" s="218"/>
      <c r="DJ25" s="218"/>
      <c r="DK25" s="218"/>
      <c r="DL25" s="218"/>
      <c r="DM25" s="218"/>
      <c r="DN25" s="218"/>
      <c r="DO25" s="218"/>
      <c r="DP25" s="218"/>
      <c r="DQ25" s="218"/>
      <c r="DR25" s="218"/>
      <c r="DS25" s="218"/>
      <c r="DT25" s="218"/>
      <c r="DU25" s="218"/>
      <c r="DV25" s="218"/>
      <c r="DW25" s="218"/>
      <c r="DX25" s="218"/>
      <c r="DY25" s="218"/>
      <c r="DZ25" s="218"/>
      <c r="EA25" s="218"/>
      <c r="EB25" s="218"/>
      <c r="EC25" s="218"/>
      <c r="ED25" s="218"/>
      <c r="EE25" s="218"/>
      <c r="EF25" s="218"/>
      <c r="EG25" s="218"/>
      <c r="EH25" s="218"/>
      <c r="EI25" s="218"/>
      <c r="EJ25" s="218"/>
      <c r="EK25" s="218"/>
      <c r="EL25" s="218"/>
      <c r="EM25" s="218"/>
      <c r="EN25" s="218"/>
      <c r="EO25" s="218"/>
      <c r="EP25" s="218"/>
      <c r="EQ25" s="218"/>
      <c r="ER25" s="218"/>
      <c r="ES25" s="218"/>
      <c r="ET25" s="218"/>
      <c r="EU25" s="218"/>
      <c r="EV25" s="218"/>
      <c r="EW25" s="218"/>
      <c r="EX25" s="218"/>
      <c r="EY25" s="218"/>
      <c r="EZ25" s="218"/>
      <c r="FA25" s="218"/>
      <c r="FB25" s="218"/>
      <c r="FC25" s="218"/>
      <c r="FD25" s="218"/>
      <c r="FE25" s="218"/>
      <c r="FF25" s="218"/>
      <c r="FG25" s="218"/>
      <c r="FH25" s="218"/>
      <c r="FI25" s="218"/>
      <c r="FJ25" s="218"/>
      <c r="FK25" s="218"/>
      <c r="FL25" s="218"/>
      <c r="FM25" s="218"/>
      <c r="FN25" s="218"/>
      <c r="FO25" s="218"/>
      <c r="FP25" s="218"/>
      <c r="FQ25" s="218"/>
      <c r="FR25" s="218"/>
      <c r="FS25" s="218"/>
      <c r="FT25" s="218"/>
      <c r="FU25" s="218"/>
      <c r="FV25" s="218"/>
      <c r="FW25" s="218"/>
      <c r="FX25" s="218"/>
      <c r="FY25" s="218"/>
      <c r="FZ25" s="218"/>
      <c r="GA25" s="218"/>
      <c r="GB25" s="218"/>
      <c r="GC25" s="218"/>
      <c r="GD25" s="218"/>
      <c r="GE25" s="218"/>
      <c r="GF25" s="218"/>
      <c r="GG25" s="218"/>
      <c r="GH25" s="218"/>
      <c r="GI25" s="218"/>
      <c r="GJ25" s="218"/>
      <c r="GK25" s="218"/>
      <c r="GL25" s="218"/>
      <c r="GM25" s="218"/>
      <c r="GN25" s="218"/>
      <c r="GO25" s="218"/>
      <c r="GP25" s="218"/>
      <c r="GQ25" s="218"/>
      <c r="GR25" s="218"/>
      <c r="GS25" s="218"/>
      <c r="GT25" s="218"/>
      <c r="GU25" s="218"/>
      <c r="GV25" s="218"/>
      <c r="GW25" s="218"/>
      <c r="GX25" s="218"/>
      <c r="GY25" s="218"/>
      <c r="GZ25" s="218"/>
      <c r="HA25" s="218"/>
      <c r="HB25" s="218"/>
      <c r="HC25" s="218"/>
      <c r="HD25" s="218"/>
      <c r="HE25" s="218"/>
      <c r="HF25" s="218"/>
      <c r="HG25" s="218"/>
      <c r="HH25" s="218"/>
      <c r="HI25" s="218"/>
      <c r="HJ25" s="218"/>
      <c r="HK25" s="218"/>
      <c r="HL25" s="218"/>
      <c r="HM25" s="218"/>
      <c r="HN25" s="218"/>
      <c r="HO25" s="218"/>
      <c r="HP25" s="218"/>
      <c r="HQ25" s="218"/>
      <c r="HR25" s="218"/>
      <c r="HS25" s="218"/>
      <c r="HT25" s="218"/>
      <c r="HU25" s="218"/>
      <c r="HV25" s="218"/>
      <c r="HW25" s="218"/>
      <c r="HX25" s="218"/>
      <c r="HY25" s="218"/>
      <c r="HZ25" s="218"/>
      <c r="IA25" s="218"/>
      <c r="IB25" s="218"/>
      <c r="IC25" s="218"/>
      <c r="ID25" s="218"/>
      <c r="IE25" s="218"/>
      <c r="IF25" s="218"/>
      <c r="IG25" s="218"/>
      <c r="IH25" s="218"/>
    </row>
    <row r="26" spans="1:242" x14ac:dyDescent="0.25">
      <c r="A26" s="222"/>
      <c r="B26" s="226" t="s">
        <v>335</v>
      </c>
      <c r="C26" s="226" t="s">
        <v>1380</v>
      </c>
      <c r="D26" s="226" t="s">
        <v>1423</v>
      </c>
      <c r="E26" s="226" t="s">
        <v>1424</v>
      </c>
      <c r="F26" s="226" t="s">
        <v>1427</v>
      </c>
      <c r="G26" s="226">
        <v>143</v>
      </c>
      <c r="H26" s="226">
        <v>0</v>
      </c>
      <c r="I26" s="226">
        <v>0</v>
      </c>
      <c r="J26" s="226">
        <v>20201001</v>
      </c>
      <c r="K26" s="226">
        <v>20201015</v>
      </c>
      <c r="L26" s="226" t="s">
        <v>1419</v>
      </c>
      <c r="M26" s="226">
        <v>4344.75</v>
      </c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  <c r="ER26" s="218"/>
      <c r="ES26" s="218"/>
      <c r="ET26" s="218"/>
      <c r="EU26" s="218"/>
      <c r="EV26" s="218"/>
      <c r="EW26" s="218"/>
      <c r="EX26" s="218"/>
      <c r="EY26" s="218"/>
      <c r="EZ26" s="218"/>
      <c r="FA26" s="218"/>
      <c r="FB26" s="218"/>
      <c r="FC26" s="218"/>
      <c r="FD26" s="218"/>
      <c r="FE26" s="218"/>
      <c r="FF26" s="218"/>
      <c r="FG26" s="218"/>
      <c r="FH26" s="218"/>
      <c r="FI26" s="218"/>
      <c r="FJ26" s="218"/>
      <c r="FK26" s="218"/>
      <c r="FL26" s="218"/>
      <c r="FM26" s="218"/>
      <c r="FN26" s="218"/>
      <c r="FO26" s="218"/>
      <c r="FP26" s="218"/>
      <c r="FQ26" s="218"/>
      <c r="FR26" s="218"/>
      <c r="FS26" s="218"/>
      <c r="FT26" s="218"/>
      <c r="FU26" s="218"/>
      <c r="FV26" s="218"/>
      <c r="FW26" s="218"/>
      <c r="FX26" s="218"/>
      <c r="FY26" s="218"/>
      <c r="FZ26" s="218"/>
      <c r="GA26" s="218"/>
      <c r="GB26" s="218"/>
      <c r="GC26" s="218"/>
      <c r="GD26" s="218"/>
      <c r="GE26" s="218"/>
      <c r="GF26" s="218"/>
      <c r="GG26" s="218"/>
      <c r="GH26" s="218"/>
      <c r="GI26" s="218"/>
      <c r="GJ26" s="218"/>
      <c r="GK26" s="218"/>
      <c r="GL26" s="218"/>
      <c r="GM26" s="218"/>
      <c r="GN26" s="218"/>
      <c r="GO26" s="218"/>
      <c r="GP26" s="218"/>
      <c r="GQ26" s="218"/>
      <c r="GR26" s="218"/>
      <c r="GS26" s="218"/>
      <c r="GT26" s="218"/>
      <c r="GU26" s="218"/>
      <c r="GV26" s="218"/>
      <c r="GW26" s="218"/>
      <c r="GX26" s="218"/>
      <c r="GY26" s="218"/>
      <c r="GZ26" s="218"/>
      <c r="HA26" s="218"/>
      <c r="HB26" s="218"/>
      <c r="HC26" s="218"/>
      <c r="HD26" s="218"/>
      <c r="HE26" s="218"/>
      <c r="HF26" s="218"/>
      <c r="HG26" s="218"/>
      <c r="HH26" s="218"/>
      <c r="HI26" s="218"/>
      <c r="HJ26" s="218"/>
      <c r="HK26" s="218"/>
      <c r="HL26" s="218"/>
      <c r="HM26" s="218"/>
      <c r="HN26" s="218"/>
      <c r="HO26" s="218"/>
      <c r="HP26" s="218"/>
      <c r="HQ26" s="218"/>
      <c r="HR26" s="218"/>
      <c r="HS26" s="218"/>
      <c r="HT26" s="218"/>
      <c r="HU26" s="218"/>
      <c r="HV26" s="218"/>
      <c r="HW26" s="218"/>
      <c r="HX26" s="218"/>
      <c r="HY26" s="218"/>
      <c r="HZ26" s="218"/>
      <c r="IA26" s="218"/>
      <c r="IB26" s="218"/>
      <c r="IC26" s="218"/>
      <c r="ID26" s="218"/>
      <c r="IE26" s="218"/>
      <c r="IF26" s="218"/>
      <c r="IG26" s="218"/>
      <c r="IH26" s="218"/>
    </row>
    <row r="27" spans="1:242" x14ac:dyDescent="0.25">
      <c r="A27" s="222"/>
      <c r="B27" s="226" t="s">
        <v>335</v>
      </c>
      <c r="C27" s="226" t="s">
        <v>1380</v>
      </c>
      <c r="D27" s="226" t="s">
        <v>1425</v>
      </c>
      <c r="E27" s="226" t="s">
        <v>1426</v>
      </c>
      <c r="F27" s="226" t="s">
        <v>1428</v>
      </c>
      <c r="G27" s="226">
        <v>144</v>
      </c>
      <c r="H27" s="226">
        <v>0</v>
      </c>
      <c r="I27" s="226">
        <v>0</v>
      </c>
      <c r="J27" s="226">
        <v>20201001</v>
      </c>
      <c r="K27" s="226">
        <v>20201015</v>
      </c>
      <c r="L27" s="226" t="s">
        <v>1419</v>
      </c>
      <c r="M27" s="226">
        <v>4344.75</v>
      </c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E27" s="218"/>
      <c r="AF27" s="218"/>
      <c r="AG27" s="218"/>
      <c r="AH27" s="218"/>
      <c r="AI27" s="218"/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8"/>
      <c r="BN27" s="218"/>
      <c r="BO27" s="218"/>
      <c r="BP27" s="218"/>
      <c r="BQ27" s="218"/>
      <c r="BR27" s="218"/>
      <c r="BS27" s="218"/>
      <c r="BT27" s="218"/>
      <c r="BU27" s="218"/>
      <c r="BV27" s="218"/>
      <c r="BW27" s="218"/>
      <c r="BX27" s="218"/>
      <c r="BY27" s="218"/>
      <c r="BZ27" s="218"/>
      <c r="CA27" s="218"/>
      <c r="CB27" s="218"/>
      <c r="CC27" s="218"/>
      <c r="CD27" s="218"/>
      <c r="CE27" s="218"/>
      <c r="CF27" s="218"/>
      <c r="CG27" s="218"/>
      <c r="CH27" s="218"/>
      <c r="CI27" s="218"/>
      <c r="CJ27" s="218"/>
      <c r="CK27" s="218"/>
      <c r="CL27" s="218"/>
      <c r="CM27" s="218"/>
      <c r="CN27" s="218"/>
      <c r="CO27" s="218"/>
      <c r="CP27" s="218"/>
      <c r="CQ27" s="218"/>
      <c r="CR27" s="218"/>
      <c r="CS27" s="218"/>
      <c r="CT27" s="218"/>
      <c r="CU27" s="218"/>
      <c r="CV27" s="218"/>
      <c r="CW27" s="218"/>
      <c r="CX27" s="218"/>
      <c r="CY27" s="218"/>
      <c r="CZ27" s="218"/>
      <c r="DA27" s="218"/>
      <c r="DB27" s="218"/>
      <c r="DC27" s="218"/>
      <c r="DD27" s="218"/>
      <c r="DE27" s="218"/>
      <c r="DF27" s="218"/>
      <c r="DG27" s="218"/>
      <c r="DH27" s="218"/>
      <c r="DI27" s="218"/>
      <c r="DJ27" s="218"/>
      <c r="DK27" s="218"/>
      <c r="DL27" s="218"/>
      <c r="DM27" s="218"/>
      <c r="DN27" s="218"/>
      <c r="DO27" s="218"/>
      <c r="DP27" s="218"/>
      <c r="DQ27" s="218"/>
      <c r="DR27" s="218"/>
      <c r="DS27" s="218"/>
      <c r="DT27" s="218"/>
      <c r="DU27" s="218"/>
      <c r="DV27" s="218"/>
      <c r="DW27" s="218"/>
      <c r="DX27" s="218"/>
      <c r="DY27" s="218"/>
      <c r="DZ27" s="218"/>
      <c r="EA27" s="218"/>
      <c r="EB27" s="218"/>
      <c r="EC27" s="218"/>
      <c r="ED27" s="218"/>
      <c r="EE27" s="218"/>
      <c r="EF27" s="218"/>
      <c r="EG27" s="218"/>
      <c r="EH27" s="218"/>
      <c r="EI27" s="218"/>
      <c r="EJ27" s="218"/>
      <c r="EK27" s="218"/>
      <c r="EL27" s="218"/>
      <c r="EM27" s="218"/>
      <c r="EN27" s="218"/>
      <c r="EO27" s="218"/>
      <c r="EP27" s="218"/>
      <c r="EQ27" s="218"/>
      <c r="ER27" s="218"/>
      <c r="ES27" s="218"/>
      <c r="ET27" s="218"/>
      <c r="EU27" s="218"/>
      <c r="EV27" s="218"/>
      <c r="EW27" s="218"/>
      <c r="EX27" s="218"/>
      <c r="EY27" s="218"/>
      <c r="EZ27" s="218"/>
      <c r="FA27" s="218"/>
      <c r="FB27" s="218"/>
      <c r="FC27" s="218"/>
      <c r="FD27" s="218"/>
      <c r="FE27" s="218"/>
      <c r="FF27" s="218"/>
      <c r="FG27" s="218"/>
      <c r="FH27" s="218"/>
      <c r="FI27" s="218"/>
      <c r="FJ27" s="218"/>
      <c r="FK27" s="218"/>
      <c r="FL27" s="218"/>
      <c r="FM27" s="218"/>
      <c r="FN27" s="218"/>
      <c r="FO27" s="218"/>
      <c r="FP27" s="218"/>
      <c r="FQ27" s="218"/>
      <c r="FR27" s="218"/>
      <c r="FS27" s="218"/>
      <c r="FT27" s="218"/>
      <c r="FU27" s="218"/>
      <c r="FV27" s="218"/>
      <c r="FW27" s="218"/>
      <c r="FX27" s="218"/>
      <c r="FY27" s="218"/>
      <c r="FZ27" s="218"/>
      <c r="GA27" s="218"/>
      <c r="GB27" s="218"/>
      <c r="GC27" s="218"/>
      <c r="GD27" s="218"/>
      <c r="GE27" s="218"/>
      <c r="GF27" s="218"/>
      <c r="GG27" s="218"/>
      <c r="GH27" s="218"/>
      <c r="GI27" s="218"/>
      <c r="GJ27" s="218"/>
      <c r="GK27" s="218"/>
      <c r="GL27" s="218"/>
      <c r="GM27" s="218"/>
      <c r="GN27" s="218"/>
      <c r="GO27" s="218"/>
      <c r="GP27" s="218"/>
      <c r="GQ27" s="218"/>
      <c r="GR27" s="218"/>
      <c r="GS27" s="218"/>
      <c r="GT27" s="218"/>
      <c r="GU27" s="218"/>
      <c r="GV27" s="218"/>
      <c r="GW27" s="218"/>
      <c r="GX27" s="218"/>
      <c r="GY27" s="218"/>
      <c r="GZ27" s="218"/>
      <c r="HA27" s="218"/>
      <c r="HB27" s="218"/>
      <c r="HC27" s="218"/>
      <c r="HD27" s="218"/>
      <c r="HE27" s="218"/>
      <c r="HF27" s="218"/>
      <c r="HG27" s="218"/>
      <c r="HH27" s="218"/>
      <c r="HI27" s="218"/>
      <c r="HJ27" s="218"/>
      <c r="HK27" s="218"/>
      <c r="HL27" s="218"/>
      <c r="HM27" s="218"/>
      <c r="HN27" s="218"/>
      <c r="HO27" s="218"/>
      <c r="HP27" s="218"/>
      <c r="HQ27" s="218"/>
      <c r="HR27" s="218"/>
      <c r="HS27" s="218"/>
      <c r="HT27" s="218"/>
      <c r="HU27" s="218"/>
      <c r="HV27" s="218"/>
      <c r="HW27" s="218"/>
      <c r="HX27" s="218"/>
      <c r="HY27" s="218"/>
      <c r="HZ27" s="218"/>
      <c r="IA27" s="218"/>
      <c r="IB27" s="218"/>
      <c r="IC27" s="218"/>
      <c r="ID27" s="218"/>
      <c r="IE27" s="218"/>
      <c r="IF27" s="218"/>
      <c r="IG27" s="218"/>
      <c r="IH27" s="218"/>
    </row>
    <row r="28" spans="1:242" x14ac:dyDescent="0.25">
      <c r="A28" s="222"/>
      <c r="B28" s="226" t="s">
        <v>335</v>
      </c>
      <c r="C28" s="226" t="s">
        <v>1380</v>
      </c>
      <c r="D28" s="226" t="s">
        <v>1430</v>
      </c>
      <c r="E28" s="226" t="s">
        <v>1431</v>
      </c>
      <c r="F28" s="226" t="s">
        <v>1444</v>
      </c>
      <c r="G28" s="226">
        <v>149</v>
      </c>
      <c r="H28" s="226">
        <v>0</v>
      </c>
      <c r="I28" s="226">
        <v>0</v>
      </c>
      <c r="J28" s="226">
        <v>20201001</v>
      </c>
      <c r="K28" s="226">
        <v>20201015</v>
      </c>
      <c r="L28" s="226" t="s">
        <v>1419</v>
      </c>
      <c r="M28" s="226">
        <v>4344.75</v>
      </c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L28" s="218"/>
      <c r="BM28" s="218"/>
      <c r="BN28" s="218"/>
      <c r="BO28" s="218"/>
      <c r="BP28" s="218"/>
      <c r="BQ28" s="218"/>
      <c r="BR28" s="218"/>
      <c r="BS28" s="218"/>
      <c r="BT28" s="218"/>
      <c r="BU28" s="218"/>
      <c r="BV28" s="218"/>
      <c r="BW28" s="218"/>
      <c r="BX28" s="218"/>
      <c r="BY28" s="218"/>
      <c r="BZ28" s="218"/>
      <c r="CA28" s="218"/>
      <c r="CB28" s="218"/>
      <c r="CC28" s="218"/>
      <c r="CD28" s="218"/>
      <c r="CE28" s="218"/>
      <c r="CF28" s="218"/>
      <c r="CG28" s="218"/>
      <c r="CH28" s="218"/>
      <c r="CI28" s="218"/>
      <c r="CJ28" s="218"/>
      <c r="CK28" s="218"/>
      <c r="CL28" s="218"/>
      <c r="CM28" s="218"/>
      <c r="CN28" s="218"/>
      <c r="CO28" s="218"/>
      <c r="CP28" s="218"/>
      <c r="CQ28" s="218"/>
      <c r="CR28" s="218"/>
      <c r="CS28" s="218"/>
      <c r="CT28" s="218"/>
      <c r="CU28" s="218"/>
      <c r="CV28" s="218"/>
      <c r="CW28" s="218"/>
      <c r="CX28" s="218"/>
      <c r="CY28" s="218"/>
      <c r="CZ28" s="218"/>
      <c r="DA28" s="218"/>
      <c r="DB28" s="218"/>
      <c r="DC28" s="218"/>
      <c r="DD28" s="218"/>
      <c r="DE28" s="218"/>
      <c r="DF28" s="218"/>
      <c r="DG28" s="218"/>
      <c r="DH28" s="218"/>
      <c r="DI28" s="218"/>
      <c r="DJ28" s="218"/>
      <c r="DK28" s="218"/>
      <c r="DL28" s="218"/>
      <c r="DM28" s="218"/>
      <c r="DN28" s="218"/>
      <c r="DO28" s="218"/>
      <c r="DP28" s="218"/>
      <c r="DQ28" s="218"/>
      <c r="DR28" s="218"/>
      <c r="DS28" s="218"/>
      <c r="DT28" s="218"/>
      <c r="DU28" s="218"/>
      <c r="DV28" s="218"/>
      <c r="DW28" s="218"/>
      <c r="DX28" s="218"/>
      <c r="DY28" s="218"/>
      <c r="DZ28" s="218"/>
      <c r="EA28" s="218"/>
      <c r="EB28" s="218"/>
      <c r="EC28" s="218"/>
      <c r="ED28" s="218"/>
      <c r="EE28" s="218"/>
      <c r="EF28" s="218"/>
      <c r="EG28" s="218"/>
      <c r="EH28" s="218"/>
      <c r="EI28" s="218"/>
      <c r="EJ28" s="218"/>
      <c r="EK28" s="218"/>
      <c r="EL28" s="218"/>
      <c r="EM28" s="218"/>
      <c r="EN28" s="218"/>
      <c r="EO28" s="218"/>
      <c r="EP28" s="218"/>
      <c r="EQ28" s="218"/>
      <c r="ER28" s="218"/>
      <c r="ES28" s="218"/>
      <c r="ET28" s="218"/>
      <c r="EU28" s="218"/>
      <c r="EV28" s="218"/>
      <c r="EW28" s="218"/>
      <c r="EX28" s="218"/>
      <c r="EY28" s="218"/>
      <c r="EZ28" s="218"/>
      <c r="FA28" s="218"/>
      <c r="FB28" s="218"/>
      <c r="FC28" s="218"/>
      <c r="FD28" s="218"/>
      <c r="FE28" s="218"/>
      <c r="FF28" s="218"/>
      <c r="FG28" s="218"/>
      <c r="FH28" s="218"/>
      <c r="FI28" s="218"/>
      <c r="FJ28" s="218"/>
      <c r="FK28" s="218"/>
      <c r="FL28" s="218"/>
      <c r="FM28" s="218"/>
      <c r="FN28" s="218"/>
      <c r="FO28" s="218"/>
      <c r="FP28" s="218"/>
      <c r="FQ28" s="218"/>
      <c r="FR28" s="218"/>
      <c r="FS28" s="218"/>
      <c r="FT28" s="218"/>
      <c r="FU28" s="218"/>
      <c r="FV28" s="218"/>
      <c r="FW28" s="218"/>
      <c r="FX28" s="218"/>
      <c r="FY28" s="218"/>
      <c r="FZ28" s="218"/>
      <c r="GA28" s="218"/>
      <c r="GB28" s="218"/>
      <c r="GC28" s="218"/>
      <c r="GD28" s="218"/>
      <c r="GE28" s="218"/>
      <c r="GF28" s="218"/>
      <c r="GG28" s="218"/>
      <c r="GH28" s="218"/>
      <c r="GI28" s="218"/>
      <c r="GJ28" s="218"/>
      <c r="GK28" s="218"/>
      <c r="GL28" s="218"/>
      <c r="GM28" s="218"/>
      <c r="GN28" s="218"/>
      <c r="GO28" s="218"/>
      <c r="GP28" s="218"/>
      <c r="GQ28" s="218"/>
      <c r="GR28" s="218"/>
      <c r="GS28" s="218"/>
      <c r="GT28" s="218"/>
      <c r="GU28" s="218"/>
      <c r="GV28" s="218"/>
      <c r="GW28" s="218"/>
      <c r="GX28" s="218"/>
      <c r="GY28" s="218"/>
      <c r="GZ28" s="218"/>
      <c r="HA28" s="218"/>
      <c r="HB28" s="218"/>
      <c r="HC28" s="218"/>
      <c r="HD28" s="218"/>
      <c r="HE28" s="218"/>
      <c r="HF28" s="218"/>
      <c r="HG28" s="218"/>
      <c r="HH28" s="218"/>
      <c r="HI28" s="218"/>
      <c r="HJ28" s="218"/>
      <c r="HK28" s="218"/>
      <c r="HL28" s="218"/>
      <c r="HM28" s="218"/>
      <c r="HN28" s="218"/>
      <c r="HO28" s="218"/>
      <c r="HP28" s="218"/>
      <c r="HQ28" s="218"/>
      <c r="HR28" s="218"/>
      <c r="HS28" s="218"/>
      <c r="HT28" s="218"/>
      <c r="HU28" s="218"/>
      <c r="HV28" s="218"/>
      <c r="HW28" s="218"/>
      <c r="HX28" s="218"/>
      <c r="HY28" s="218"/>
      <c r="HZ28" s="218"/>
      <c r="IA28" s="218"/>
      <c r="IB28" s="218"/>
      <c r="IC28" s="218"/>
      <c r="ID28" s="218"/>
      <c r="IE28" s="218"/>
      <c r="IF28" s="218"/>
      <c r="IG28" s="218"/>
      <c r="IH28" s="218"/>
    </row>
    <row r="29" spans="1:242" x14ac:dyDescent="0.25">
      <c r="A29" s="222"/>
      <c r="B29" s="226" t="s">
        <v>335</v>
      </c>
      <c r="C29" s="226" t="s">
        <v>1380</v>
      </c>
      <c r="D29" s="226" t="s">
        <v>1432</v>
      </c>
      <c r="E29" s="226" t="s">
        <v>1433</v>
      </c>
      <c r="F29" s="226" t="s">
        <v>1445</v>
      </c>
      <c r="G29" s="226">
        <v>150</v>
      </c>
      <c r="H29" s="226">
        <v>0</v>
      </c>
      <c r="I29" s="226">
        <v>0</v>
      </c>
      <c r="J29" s="226">
        <v>20201001</v>
      </c>
      <c r="K29" s="226">
        <v>20201015</v>
      </c>
      <c r="L29" s="226" t="s">
        <v>1419</v>
      </c>
      <c r="M29" s="226">
        <v>4344.75</v>
      </c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18"/>
      <c r="BN29" s="218"/>
      <c r="BO29" s="218"/>
      <c r="BP29" s="218"/>
      <c r="BQ29" s="218"/>
      <c r="BR29" s="218"/>
      <c r="BS29" s="218"/>
      <c r="BT29" s="218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18"/>
      <c r="CG29" s="218"/>
      <c r="CH29" s="218"/>
      <c r="CI29" s="218"/>
      <c r="CJ29" s="218"/>
      <c r="CK29" s="218"/>
      <c r="CL29" s="218"/>
      <c r="CM29" s="218"/>
      <c r="CN29" s="218"/>
      <c r="CO29" s="218"/>
      <c r="CP29" s="218"/>
      <c r="CQ29" s="218"/>
      <c r="CR29" s="218"/>
      <c r="CS29" s="218"/>
      <c r="CT29" s="218"/>
      <c r="CU29" s="218"/>
      <c r="CV29" s="218"/>
      <c r="CW29" s="218"/>
      <c r="CX29" s="218"/>
      <c r="CY29" s="218"/>
      <c r="CZ29" s="218"/>
      <c r="DA29" s="218"/>
      <c r="DB29" s="218"/>
      <c r="DC29" s="218"/>
      <c r="DD29" s="218"/>
      <c r="DE29" s="218"/>
      <c r="DF29" s="218"/>
      <c r="DG29" s="218"/>
      <c r="DH29" s="218"/>
      <c r="DI29" s="218"/>
      <c r="DJ29" s="218"/>
      <c r="DK29" s="218"/>
      <c r="DL29" s="218"/>
      <c r="DM29" s="218"/>
      <c r="DN29" s="218"/>
      <c r="DO29" s="218"/>
      <c r="DP29" s="218"/>
      <c r="DQ29" s="218"/>
      <c r="DR29" s="218"/>
      <c r="DS29" s="218"/>
      <c r="DT29" s="218"/>
      <c r="DU29" s="218"/>
      <c r="DV29" s="218"/>
      <c r="DW29" s="218"/>
      <c r="DX29" s="218"/>
      <c r="DY29" s="218"/>
      <c r="DZ29" s="218"/>
      <c r="EA29" s="218"/>
      <c r="EB29" s="218"/>
      <c r="EC29" s="218"/>
      <c r="ED29" s="218"/>
      <c r="EE29" s="218"/>
      <c r="EF29" s="218"/>
      <c r="EG29" s="218"/>
      <c r="EH29" s="218"/>
      <c r="EI29" s="218"/>
      <c r="EJ29" s="218"/>
      <c r="EK29" s="218"/>
      <c r="EL29" s="218"/>
      <c r="EM29" s="218"/>
      <c r="EN29" s="218"/>
      <c r="EO29" s="218"/>
      <c r="EP29" s="218"/>
      <c r="EQ29" s="218"/>
      <c r="ER29" s="218"/>
      <c r="ES29" s="218"/>
      <c r="ET29" s="218"/>
      <c r="EU29" s="218"/>
      <c r="EV29" s="218"/>
      <c r="EW29" s="218"/>
      <c r="EX29" s="218"/>
      <c r="EY29" s="218"/>
      <c r="EZ29" s="218"/>
      <c r="FA29" s="218"/>
      <c r="FB29" s="218"/>
      <c r="FC29" s="218"/>
      <c r="FD29" s="218"/>
      <c r="FE29" s="218"/>
      <c r="FF29" s="218"/>
      <c r="FG29" s="218"/>
      <c r="FH29" s="218"/>
      <c r="FI29" s="218"/>
      <c r="FJ29" s="218"/>
      <c r="FK29" s="218"/>
      <c r="FL29" s="218"/>
      <c r="FM29" s="218"/>
      <c r="FN29" s="218"/>
      <c r="FO29" s="218"/>
      <c r="FP29" s="218"/>
      <c r="FQ29" s="218"/>
      <c r="FR29" s="218"/>
      <c r="FS29" s="218"/>
      <c r="FT29" s="218"/>
      <c r="FU29" s="218"/>
      <c r="FV29" s="218"/>
      <c r="FW29" s="218"/>
      <c r="FX29" s="218"/>
      <c r="FY29" s="218"/>
      <c r="FZ29" s="218"/>
      <c r="GA29" s="218"/>
      <c r="GB29" s="218"/>
      <c r="GC29" s="218"/>
      <c r="GD29" s="218"/>
      <c r="GE29" s="218"/>
      <c r="GF29" s="218"/>
      <c r="GG29" s="218"/>
      <c r="GH29" s="218"/>
      <c r="GI29" s="218"/>
      <c r="GJ29" s="218"/>
      <c r="GK29" s="218"/>
      <c r="GL29" s="218"/>
      <c r="GM29" s="218"/>
      <c r="GN29" s="218"/>
      <c r="GO29" s="218"/>
      <c r="GP29" s="218"/>
      <c r="GQ29" s="218"/>
      <c r="GR29" s="218"/>
      <c r="GS29" s="218"/>
      <c r="GT29" s="218"/>
      <c r="GU29" s="218"/>
      <c r="GV29" s="218"/>
      <c r="GW29" s="218"/>
      <c r="GX29" s="218"/>
      <c r="GY29" s="218"/>
      <c r="GZ29" s="218"/>
      <c r="HA29" s="218"/>
      <c r="HB29" s="218"/>
      <c r="HC29" s="218"/>
      <c r="HD29" s="218"/>
      <c r="HE29" s="218"/>
      <c r="HF29" s="218"/>
      <c r="HG29" s="218"/>
      <c r="HH29" s="218"/>
      <c r="HI29" s="218"/>
      <c r="HJ29" s="218"/>
      <c r="HK29" s="218"/>
      <c r="HL29" s="218"/>
      <c r="HM29" s="218"/>
      <c r="HN29" s="218"/>
      <c r="HO29" s="218"/>
      <c r="HP29" s="218"/>
      <c r="HQ29" s="218"/>
      <c r="HR29" s="218"/>
      <c r="HS29" s="218"/>
      <c r="HT29" s="218"/>
      <c r="HU29" s="218"/>
      <c r="HV29" s="218"/>
      <c r="HW29" s="218"/>
      <c r="HX29" s="218"/>
      <c r="HY29" s="218"/>
      <c r="HZ29" s="218"/>
      <c r="IA29" s="218"/>
      <c r="IB29" s="218"/>
      <c r="IC29" s="218"/>
      <c r="ID29" s="218"/>
      <c r="IE29" s="218"/>
      <c r="IF29" s="218"/>
      <c r="IG29" s="218"/>
      <c r="IH29" s="218"/>
    </row>
    <row r="30" spans="1:242" x14ac:dyDescent="0.25">
      <c r="A30" s="222"/>
      <c r="B30" s="226" t="s">
        <v>335</v>
      </c>
      <c r="C30" s="226" t="s">
        <v>1380</v>
      </c>
      <c r="D30" s="226" t="s">
        <v>1434</v>
      </c>
      <c r="E30" s="226" t="s">
        <v>1435</v>
      </c>
      <c r="F30" s="226" t="s">
        <v>1446</v>
      </c>
      <c r="G30" s="226">
        <v>151</v>
      </c>
      <c r="H30" s="226">
        <v>0</v>
      </c>
      <c r="I30" s="226">
        <v>0</v>
      </c>
      <c r="J30" s="226">
        <v>20201001</v>
      </c>
      <c r="K30" s="226">
        <v>20201015</v>
      </c>
      <c r="L30" s="226" t="s">
        <v>1419</v>
      </c>
      <c r="M30" s="226">
        <v>4344.75</v>
      </c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218"/>
      <c r="BQ30" s="218"/>
      <c r="BR30" s="218"/>
      <c r="BS30" s="218"/>
      <c r="BT30" s="218"/>
      <c r="BU30" s="218"/>
      <c r="BV30" s="218"/>
      <c r="BW30" s="218"/>
      <c r="BX30" s="218"/>
      <c r="BY30" s="218"/>
      <c r="BZ30" s="218"/>
      <c r="CA30" s="218"/>
      <c r="CB30" s="218"/>
      <c r="CC30" s="218"/>
      <c r="CD30" s="218"/>
      <c r="CE30" s="218"/>
      <c r="CF30" s="218"/>
      <c r="CG30" s="218"/>
      <c r="CH30" s="218"/>
      <c r="CI30" s="218"/>
      <c r="CJ30" s="218"/>
      <c r="CK30" s="218"/>
      <c r="CL30" s="218"/>
      <c r="CM30" s="218"/>
      <c r="CN30" s="218"/>
      <c r="CO30" s="218"/>
      <c r="CP30" s="218"/>
      <c r="CQ30" s="218"/>
      <c r="CR30" s="218"/>
      <c r="CS30" s="218"/>
      <c r="CT30" s="218"/>
      <c r="CU30" s="218"/>
      <c r="CV30" s="218"/>
      <c r="CW30" s="218"/>
      <c r="CX30" s="218"/>
      <c r="CY30" s="218"/>
      <c r="CZ30" s="218"/>
      <c r="DA30" s="218"/>
      <c r="DB30" s="218"/>
      <c r="DC30" s="218"/>
      <c r="DD30" s="218"/>
      <c r="DE30" s="218"/>
      <c r="DF30" s="218"/>
      <c r="DG30" s="218"/>
      <c r="DH30" s="218"/>
      <c r="DI30" s="218"/>
      <c r="DJ30" s="218"/>
      <c r="DK30" s="218"/>
      <c r="DL30" s="218"/>
      <c r="DM30" s="218"/>
      <c r="DN30" s="218"/>
      <c r="DO30" s="218"/>
      <c r="DP30" s="218"/>
      <c r="DQ30" s="218"/>
      <c r="DR30" s="218"/>
      <c r="DS30" s="218"/>
      <c r="DT30" s="218"/>
      <c r="DU30" s="218"/>
      <c r="DV30" s="218"/>
      <c r="DW30" s="218"/>
      <c r="DX30" s="218"/>
      <c r="DY30" s="218"/>
      <c r="DZ30" s="218"/>
      <c r="EA30" s="218"/>
      <c r="EB30" s="218"/>
      <c r="EC30" s="218"/>
      <c r="ED30" s="218"/>
      <c r="EE30" s="218"/>
      <c r="EF30" s="218"/>
      <c r="EG30" s="218"/>
      <c r="EH30" s="218"/>
      <c r="EI30" s="218"/>
      <c r="EJ30" s="218"/>
      <c r="EK30" s="218"/>
      <c r="EL30" s="218"/>
      <c r="EM30" s="218"/>
      <c r="EN30" s="218"/>
      <c r="EO30" s="218"/>
      <c r="EP30" s="218"/>
      <c r="EQ30" s="218"/>
      <c r="ER30" s="218"/>
      <c r="ES30" s="218"/>
      <c r="ET30" s="218"/>
      <c r="EU30" s="218"/>
      <c r="EV30" s="218"/>
      <c r="EW30" s="218"/>
      <c r="EX30" s="218"/>
      <c r="EY30" s="218"/>
      <c r="EZ30" s="218"/>
      <c r="FA30" s="218"/>
      <c r="FB30" s="218"/>
      <c r="FC30" s="218"/>
      <c r="FD30" s="218"/>
      <c r="FE30" s="218"/>
      <c r="FF30" s="218"/>
      <c r="FG30" s="218"/>
      <c r="FH30" s="218"/>
      <c r="FI30" s="218"/>
      <c r="FJ30" s="218"/>
      <c r="FK30" s="218"/>
      <c r="FL30" s="218"/>
      <c r="FM30" s="218"/>
      <c r="FN30" s="218"/>
      <c r="FO30" s="218"/>
      <c r="FP30" s="218"/>
      <c r="FQ30" s="218"/>
      <c r="FR30" s="218"/>
      <c r="FS30" s="218"/>
      <c r="FT30" s="218"/>
      <c r="FU30" s="218"/>
      <c r="FV30" s="218"/>
      <c r="FW30" s="218"/>
      <c r="FX30" s="218"/>
      <c r="FY30" s="218"/>
      <c r="FZ30" s="218"/>
      <c r="GA30" s="218"/>
      <c r="GB30" s="218"/>
      <c r="GC30" s="218"/>
      <c r="GD30" s="218"/>
      <c r="GE30" s="218"/>
      <c r="GF30" s="218"/>
      <c r="GG30" s="218"/>
      <c r="GH30" s="218"/>
      <c r="GI30" s="218"/>
      <c r="GJ30" s="218"/>
      <c r="GK30" s="218"/>
      <c r="GL30" s="218"/>
      <c r="GM30" s="218"/>
      <c r="GN30" s="218"/>
      <c r="GO30" s="218"/>
      <c r="GP30" s="218"/>
      <c r="GQ30" s="218"/>
      <c r="GR30" s="218"/>
      <c r="GS30" s="218"/>
      <c r="GT30" s="218"/>
      <c r="GU30" s="218"/>
      <c r="GV30" s="218"/>
      <c r="GW30" s="218"/>
      <c r="GX30" s="218"/>
      <c r="GY30" s="218"/>
      <c r="GZ30" s="218"/>
      <c r="HA30" s="218"/>
      <c r="HB30" s="218"/>
      <c r="HC30" s="218"/>
      <c r="HD30" s="218"/>
      <c r="HE30" s="218"/>
      <c r="HF30" s="218"/>
      <c r="HG30" s="218"/>
      <c r="HH30" s="218"/>
      <c r="HI30" s="218"/>
      <c r="HJ30" s="218"/>
      <c r="HK30" s="218"/>
      <c r="HL30" s="218"/>
      <c r="HM30" s="218"/>
      <c r="HN30" s="218"/>
      <c r="HO30" s="218"/>
      <c r="HP30" s="218"/>
      <c r="HQ30" s="218"/>
      <c r="HR30" s="218"/>
      <c r="HS30" s="218"/>
      <c r="HT30" s="218"/>
      <c r="HU30" s="218"/>
      <c r="HV30" s="218"/>
      <c r="HW30" s="218"/>
      <c r="HX30" s="218"/>
      <c r="HY30" s="218"/>
      <c r="HZ30" s="218"/>
      <c r="IA30" s="218"/>
      <c r="IB30" s="218"/>
      <c r="IC30" s="218"/>
      <c r="ID30" s="218"/>
      <c r="IE30" s="218"/>
      <c r="IF30" s="218"/>
      <c r="IG30" s="218"/>
      <c r="IH30" s="218"/>
    </row>
    <row r="31" spans="1:242" x14ac:dyDescent="0.25">
      <c r="A31" s="222"/>
      <c r="B31" s="226" t="s">
        <v>335</v>
      </c>
      <c r="C31" s="226" t="s">
        <v>1380</v>
      </c>
      <c r="D31" s="226" t="s">
        <v>1436</v>
      </c>
      <c r="E31" s="226" t="s">
        <v>1437</v>
      </c>
      <c r="F31" s="226" t="s">
        <v>1447</v>
      </c>
      <c r="G31" s="226">
        <v>152</v>
      </c>
      <c r="H31" s="226">
        <v>0</v>
      </c>
      <c r="I31" s="226">
        <v>0</v>
      </c>
      <c r="J31" s="226">
        <v>20201001</v>
      </c>
      <c r="K31" s="226">
        <v>20201015</v>
      </c>
      <c r="L31" s="226" t="s">
        <v>1419</v>
      </c>
      <c r="M31" s="226">
        <v>4344.75</v>
      </c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/>
      <c r="BH31" s="218"/>
      <c r="BI31" s="218"/>
      <c r="BJ31" s="218"/>
      <c r="BK31" s="218"/>
      <c r="BL31" s="218"/>
      <c r="BM31" s="218"/>
      <c r="BN31" s="218"/>
      <c r="BO31" s="218"/>
      <c r="BP31" s="218"/>
      <c r="BQ31" s="218"/>
      <c r="BR31" s="218"/>
      <c r="BS31" s="218"/>
      <c r="BT31" s="218"/>
      <c r="BU31" s="218"/>
      <c r="BV31" s="218"/>
      <c r="BW31" s="218"/>
      <c r="BX31" s="218"/>
      <c r="BY31" s="218"/>
      <c r="BZ31" s="218"/>
      <c r="CA31" s="218"/>
      <c r="CB31" s="218"/>
      <c r="CC31" s="218"/>
      <c r="CD31" s="218"/>
      <c r="CE31" s="218"/>
      <c r="CF31" s="218"/>
      <c r="CG31" s="218"/>
      <c r="CH31" s="218"/>
      <c r="CI31" s="218"/>
      <c r="CJ31" s="218"/>
      <c r="CK31" s="218"/>
      <c r="CL31" s="218"/>
      <c r="CM31" s="218"/>
      <c r="CN31" s="218"/>
      <c r="CO31" s="218"/>
      <c r="CP31" s="218"/>
      <c r="CQ31" s="218"/>
      <c r="CR31" s="218"/>
      <c r="CS31" s="218"/>
      <c r="CT31" s="218"/>
      <c r="CU31" s="218"/>
      <c r="CV31" s="218"/>
      <c r="CW31" s="218"/>
      <c r="CX31" s="218"/>
      <c r="CY31" s="218"/>
      <c r="CZ31" s="218"/>
      <c r="DA31" s="218"/>
      <c r="DB31" s="218"/>
      <c r="DC31" s="218"/>
      <c r="DD31" s="218"/>
      <c r="DE31" s="218"/>
      <c r="DF31" s="218"/>
      <c r="DG31" s="218"/>
      <c r="DH31" s="218"/>
      <c r="DI31" s="218"/>
      <c r="DJ31" s="218"/>
      <c r="DK31" s="218"/>
      <c r="DL31" s="218"/>
      <c r="DM31" s="218"/>
      <c r="DN31" s="218"/>
      <c r="DO31" s="218"/>
      <c r="DP31" s="218"/>
      <c r="DQ31" s="218"/>
      <c r="DR31" s="218"/>
      <c r="DS31" s="218"/>
      <c r="DT31" s="218"/>
      <c r="DU31" s="218"/>
      <c r="DV31" s="218"/>
      <c r="DW31" s="218"/>
      <c r="DX31" s="218"/>
      <c r="DY31" s="218"/>
      <c r="DZ31" s="218"/>
      <c r="EA31" s="218"/>
      <c r="EB31" s="218"/>
      <c r="EC31" s="218"/>
      <c r="ED31" s="218"/>
      <c r="EE31" s="218"/>
      <c r="EF31" s="218"/>
      <c r="EG31" s="218"/>
      <c r="EH31" s="218"/>
      <c r="EI31" s="218"/>
      <c r="EJ31" s="218"/>
      <c r="EK31" s="218"/>
      <c r="EL31" s="218"/>
      <c r="EM31" s="218"/>
      <c r="EN31" s="218"/>
      <c r="EO31" s="218"/>
      <c r="EP31" s="218"/>
      <c r="EQ31" s="218"/>
      <c r="ER31" s="218"/>
      <c r="ES31" s="218"/>
      <c r="ET31" s="218"/>
      <c r="EU31" s="218"/>
      <c r="EV31" s="218"/>
      <c r="EW31" s="218"/>
      <c r="EX31" s="218"/>
      <c r="EY31" s="218"/>
      <c r="EZ31" s="218"/>
      <c r="FA31" s="218"/>
      <c r="FB31" s="218"/>
      <c r="FC31" s="218"/>
      <c r="FD31" s="218"/>
      <c r="FE31" s="218"/>
      <c r="FF31" s="218"/>
      <c r="FG31" s="218"/>
      <c r="FH31" s="218"/>
      <c r="FI31" s="218"/>
      <c r="FJ31" s="218"/>
      <c r="FK31" s="218"/>
      <c r="FL31" s="218"/>
      <c r="FM31" s="218"/>
      <c r="FN31" s="218"/>
      <c r="FO31" s="218"/>
      <c r="FP31" s="218"/>
      <c r="FQ31" s="218"/>
      <c r="FR31" s="218"/>
      <c r="FS31" s="218"/>
      <c r="FT31" s="218"/>
      <c r="FU31" s="218"/>
      <c r="FV31" s="218"/>
      <c r="FW31" s="218"/>
      <c r="FX31" s="218"/>
      <c r="FY31" s="218"/>
      <c r="FZ31" s="218"/>
      <c r="GA31" s="218"/>
      <c r="GB31" s="218"/>
      <c r="GC31" s="218"/>
      <c r="GD31" s="218"/>
      <c r="GE31" s="218"/>
      <c r="GF31" s="218"/>
      <c r="GG31" s="218"/>
      <c r="GH31" s="218"/>
      <c r="GI31" s="218"/>
      <c r="GJ31" s="218"/>
      <c r="GK31" s="218"/>
      <c r="GL31" s="218"/>
      <c r="GM31" s="218"/>
      <c r="GN31" s="218"/>
      <c r="GO31" s="218"/>
      <c r="GP31" s="218"/>
      <c r="GQ31" s="218"/>
      <c r="GR31" s="218"/>
      <c r="GS31" s="218"/>
      <c r="GT31" s="218"/>
      <c r="GU31" s="218"/>
      <c r="GV31" s="218"/>
      <c r="GW31" s="218"/>
      <c r="GX31" s="218"/>
      <c r="GY31" s="218"/>
      <c r="GZ31" s="218"/>
      <c r="HA31" s="218"/>
      <c r="HB31" s="218"/>
      <c r="HC31" s="218"/>
      <c r="HD31" s="218"/>
      <c r="HE31" s="218"/>
      <c r="HF31" s="218"/>
      <c r="HG31" s="218"/>
      <c r="HH31" s="218"/>
      <c r="HI31" s="218"/>
      <c r="HJ31" s="218"/>
      <c r="HK31" s="218"/>
      <c r="HL31" s="218"/>
      <c r="HM31" s="218"/>
      <c r="HN31" s="218"/>
      <c r="HO31" s="218"/>
      <c r="HP31" s="218"/>
      <c r="HQ31" s="218"/>
      <c r="HR31" s="218"/>
      <c r="HS31" s="218"/>
      <c r="HT31" s="218"/>
      <c r="HU31" s="218"/>
      <c r="HV31" s="218"/>
      <c r="HW31" s="218"/>
      <c r="HX31" s="218"/>
      <c r="HY31" s="218"/>
      <c r="HZ31" s="218"/>
      <c r="IA31" s="218"/>
      <c r="IB31" s="218"/>
      <c r="IC31" s="218"/>
      <c r="ID31" s="218"/>
      <c r="IE31" s="218"/>
      <c r="IF31" s="218"/>
      <c r="IG31" s="218"/>
      <c r="IH31" s="218"/>
    </row>
    <row r="32" spans="1:242" x14ac:dyDescent="0.25">
      <c r="A32" s="222"/>
      <c r="B32" s="226" t="s">
        <v>335</v>
      </c>
      <c r="C32" s="226" t="s">
        <v>1380</v>
      </c>
      <c r="D32" s="226" t="s">
        <v>1438</v>
      </c>
      <c r="E32" s="226" t="s">
        <v>1439</v>
      </c>
      <c r="F32" s="226" t="s">
        <v>1448</v>
      </c>
      <c r="G32" s="226">
        <v>153</v>
      </c>
      <c r="H32" s="226">
        <v>0</v>
      </c>
      <c r="I32" s="226">
        <v>0</v>
      </c>
      <c r="J32" s="226">
        <v>20201001</v>
      </c>
      <c r="K32" s="226">
        <v>20201015</v>
      </c>
      <c r="L32" s="226" t="s">
        <v>1419</v>
      </c>
      <c r="M32" s="226">
        <v>4344.75</v>
      </c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218"/>
      <c r="AN32" s="218"/>
      <c r="AO32" s="218"/>
      <c r="AP32" s="218"/>
      <c r="AQ32" s="218"/>
      <c r="AR32" s="218"/>
      <c r="AS32" s="218"/>
      <c r="AT32" s="218"/>
      <c r="AU32" s="218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218"/>
      <c r="BL32" s="218"/>
      <c r="BM32" s="218"/>
      <c r="BN32" s="218"/>
      <c r="BO32" s="218"/>
      <c r="BP32" s="218"/>
      <c r="BQ32" s="218"/>
      <c r="BR32" s="218"/>
      <c r="BS32" s="218"/>
      <c r="BT32" s="218"/>
      <c r="BU32" s="218"/>
      <c r="BV32" s="218"/>
      <c r="BW32" s="218"/>
      <c r="BX32" s="218"/>
      <c r="BY32" s="218"/>
      <c r="BZ32" s="218"/>
      <c r="CA32" s="218"/>
      <c r="CB32" s="218"/>
      <c r="CC32" s="218"/>
      <c r="CD32" s="218"/>
      <c r="CE32" s="218"/>
      <c r="CF32" s="218"/>
      <c r="CG32" s="218"/>
      <c r="CH32" s="218"/>
      <c r="CI32" s="218"/>
      <c r="CJ32" s="218"/>
      <c r="CK32" s="218"/>
      <c r="CL32" s="218"/>
      <c r="CM32" s="218"/>
      <c r="CN32" s="218"/>
      <c r="CO32" s="218"/>
      <c r="CP32" s="218"/>
      <c r="CQ32" s="218"/>
      <c r="CR32" s="218"/>
      <c r="CS32" s="218"/>
      <c r="CT32" s="218"/>
      <c r="CU32" s="218"/>
      <c r="CV32" s="218"/>
      <c r="CW32" s="218"/>
      <c r="CX32" s="218"/>
      <c r="CY32" s="218"/>
      <c r="CZ32" s="218"/>
      <c r="DA32" s="218"/>
      <c r="DB32" s="218"/>
      <c r="DC32" s="218"/>
      <c r="DD32" s="218"/>
      <c r="DE32" s="218"/>
      <c r="DF32" s="218"/>
      <c r="DG32" s="218"/>
      <c r="DH32" s="218"/>
      <c r="DI32" s="218"/>
      <c r="DJ32" s="218"/>
      <c r="DK32" s="218"/>
      <c r="DL32" s="218"/>
      <c r="DM32" s="218"/>
      <c r="DN32" s="218"/>
      <c r="DO32" s="218"/>
      <c r="DP32" s="218"/>
      <c r="DQ32" s="218"/>
      <c r="DR32" s="218"/>
      <c r="DS32" s="218"/>
      <c r="DT32" s="218"/>
      <c r="DU32" s="218"/>
      <c r="DV32" s="218"/>
      <c r="DW32" s="218"/>
      <c r="DX32" s="218"/>
      <c r="DY32" s="218"/>
      <c r="DZ32" s="218"/>
      <c r="EA32" s="218"/>
      <c r="EB32" s="218"/>
      <c r="EC32" s="218"/>
      <c r="ED32" s="218"/>
      <c r="EE32" s="218"/>
      <c r="EF32" s="218"/>
      <c r="EG32" s="218"/>
      <c r="EH32" s="218"/>
      <c r="EI32" s="218"/>
      <c r="EJ32" s="218"/>
      <c r="EK32" s="218"/>
      <c r="EL32" s="218"/>
      <c r="EM32" s="218"/>
      <c r="EN32" s="218"/>
      <c r="EO32" s="218"/>
      <c r="EP32" s="218"/>
      <c r="EQ32" s="218"/>
      <c r="ER32" s="218"/>
      <c r="ES32" s="218"/>
      <c r="ET32" s="218"/>
      <c r="EU32" s="218"/>
      <c r="EV32" s="218"/>
      <c r="EW32" s="218"/>
      <c r="EX32" s="218"/>
      <c r="EY32" s="218"/>
      <c r="EZ32" s="218"/>
      <c r="FA32" s="218"/>
      <c r="FB32" s="218"/>
      <c r="FC32" s="218"/>
      <c r="FD32" s="218"/>
      <c r="FE32" s="218"/>
      <c r="FF32" s="218"/>
      <c r="FG32" s="218"/>
      <c r="FH32" s="218"/>
      <c r="FI32" s="218"/>
      <c r="FJ32" s="218"/>
      <c r="FK32" s="218"/>
      <c r="FL32" s="218"/>
      <c r="FM32" s="218"/>
      <c r="FN32" s="218"/>
      <c r="FO32" s="218"/>
      <c r="FP32" s="218"/>
      <c r="FQ32" s="218"/>
      <c r="FR32" s="218"/>
      <c r="FS32" s="218"/>
      <c r="FT32" s="218"/>
      <c r="FU32" s="218"/>
      <c r="FV32" s="218"/>
      <c r="FW32" s="218"/>
      <c r="FX32" s="218"/>
      <c r="FY32" s="218"/>
      <c r="FZ32" s="218"/>
      <c r="GA32" s="218"/>
      <c r="GB32" s="218"/>
      <c r="GC32" s="218"/>
      <c r="GD32" s="218"/>
      <c r="GE32" s="218"/>
      <c r="GF32" s="218"/>
      <c r="GG32" s="218"/>
      <c r="GH32" s="218"/>
      <c r="GI32" s="218"/>
      <c r="GJ32" s="218"/>
      <c r="GK32" s="218"/>
      <c r="GL32" s="218"/>
      <c r="GM32" s="218"/>
      <c r="GN32" s="218"/>
      <c r="GO32" s="218"/>
      <c r="GP32" s="218"/>
      <c r="GQ32" s="218"/>
      <c r="GR32" s="218"/>
      <c r="GS32" s="218"/>
      <c r="GT32" s="218"/>
      <c r="GU32" s="218"/>
      <c r="GV32" s="218"/>
      <c r="GW32" s="218"/>
      <c r="GX32" s="218"/>
      <c r="GY32" s="218"/>
      <c r="GZ32" s="218"/>
      <c r="HA32" s="218"/>
      <c r="HB32" s="218"/>
      <c r="HC32" s="218"/>
      <c r="HD32" s="218"/>
      <c r="HE32" s="218"/>
      <c r="HF32" s="218"/>
      <c r="HG32" s="218"/>
      <c r="HH32" s="218"/>
      <c r="HI32" s="218"/>
      <c r="HJ32" s="218"/>
      <c r="HK32" s="218"/>
      <c r="HL32" s="218"/>
      <c r="HM32" s="218"/>
      <c r="HN32" s="218"/>
      <c r="HO32" s="218"/>
      <c r="HP32" s="218"/>
      <c r="HQ32" s="218"/>
      <c r="HR32" s="218"/>
      <c r="HS32" s="218"/>
      <c r="HT32" s="218"/>
      <c r="HU32" s="218"/>
      <c r="HV32" s="218"/>
      <c r="HW32" s="218"/>
      <c r="HX32" s="218"/>
      <c r="HY32" s="218"/>
      <c r="HZ32" s="218"/>
      <c r="IA32" s="218"/>
      <c r="IB32" s="218"/>
      <c r="IC32" s="218"/>
      <c r="ID32" s="218"/>
      <c r="IE32" s="218"/>
      <c r="IF32" s="218"/>
      <c r="IG32" s="218"/>
      <c r="IH32" s="218"/>
    </row>
    <row r="33" spans="1:242" x14ac:dyDescent="0.25">
      <c r="A33" s="222"/>
      <c r="B33" s="226" t="s">
        <v>335</v>
      </c>
      <c r="C33" s="226" t="s">
        <v>1380</v>
      </c>
      <c r="D33" s="226" t="s">
        <v>1440</v>
      </c>
      <c r="E33" s="226" t="s">
        <v>1441</v>
      </c>
      <c r="F33" s="226" t="s">
        <v>1449</v>
      </c>
      <c r="G33" s="226">
        <v>154</v>
      </c>
      <c r="H33" s="226">
        <v>0</v>
      </c>
      <c r="I33" s="226">
        <v>0</v>
      </c>
      <c r="J33" s="226">
        <v>20201001</v>
      </c>
      <c r="K33" s="226">
        <v>20201015</v>
      </c>
      <c r="L33" s="226" t="s">
        <v>1419</v>
      </c>
      <c r="M33" s="226">
        <v>4344.75</v>
      </c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  <c r="ER33" s="218"/>
      <c r="ES33" s="218"/>
      <c r="ET33" s="218"/>
      <c r="EU33" s="218"/>
      <c r="EV33" s="218"/>
      <c r="EW33" s="218"/>
      <c r="EX33" s="218"/>
      <c r="EY33" s="218"/>
      <c r="EZ33" s="218"/>
      <c r="FA33" s="218"/>
      <c r="FB33" s="218"/>
      <c r="FC33" s="218"/>
      <c r="FD33" s="218"/>
      <c r="FE33" s="218"/>
      <c r="FF33" s="218"/>
      <c r="FG33" s="218"/>
      <c r="FH33" s="218"/>
      <c r="FI33" s="218"/>
      <c r="FJ33" s="218"/>
      <c r="FK33" s="218"/>
      <c r="FL33" s="218"/>
      <c r="FM33" s="218"/>
      <c r="FN33" s="218"/>
      <c r="FO33" s="218"/>
      <c r="FP33" s="218"/>
      <c r="FQ33" s="218"/>
      <c r="FR33" s="218"/>
      <c r="FS33" s="218"/>
      <c r="FT33" s="218"/>
      <c r="FU33" s="218"/>
      <c r="FV33" s="218"/>
      <c r="FW33" s="218"/>
      <c r="FX33" s="218"/>
      <c r="FY33" s="218"/>
      <c r="FZ33" s="218"/>
      <c r="GA33" s="218"/>
      <c r="GB33" s="218"/>
      <c r="GC33" s="218"/>
      <c r="GD33" s="218"/>
      <c r="GE33" s="218"/>
      <c r="GF33" s="218"/>
      <c r="GG33" s="218"/>
      <c r="GH33" s="218"/>
      <c r="GI33" s="218"/>
      <c r="GJ33" s="218"/>
      <c r="GK33" s="218"/>
      <c r="GL33" s="218"/>
      <c r="GM33" s="218"/>
      <c r="GN33" s="218"/>
      <c r="GO33" s="218"/>
      <c r="GP33" s="218"/>
      <c r="GQ33" s="218"/>
      <c r="GR33" s="218"/>
      <c r="GS33" s="218"/>
      <c r="GT33" s="218"/>
      <c r="GU33" s="218"/>
      <c r="GV33" s="218"/>
      <c r="GW33" s="218"/>
      <c r="GX33" s="218"/>
      <c r="GY33" s="218"/>
      <c r="GZ33" s="218"/>
      <c r="HA33" s="218"/>
      <c r="HB33" s="218"/>
      <c r="HC33" s="218"/>
      <c r="HD33" s="218"/>
      <c r="HE33" s="218"/>
      <c r="HF33" s="218"/>
      <c r="HG33" s="218"/>
      <c r="HH33" s="218"/>
      <c r="HI33" s="218"/>
      <c r="HJ33" s="218"/>
      <c r="HK33" s="218"/>
      <c r="HL33" s="218"/>
      <c r="HM33" s="218"/>
      <c r="HN33" s="218"/>
      <c r="HO33" s="218"/>
      <c r="HP33" s="218"/>
      <c r="HQ33" s="218"/>
      <c r="HR33" s="218"/>
      <c r="HS33" s="218"/>
      <c r="HT33" s="218"/>
      <c r="HU33" s="218"/>
      <c r="HV33" s="218"/>
      <c r="HW33" s="218"/>
      <c r="HX33" s="218"/>
      <c r="HY33" s="218"/>
      <c r="HZ33" s="218"/>
      <c r="IA33" s="218"/>
      <c r="IB33" s="218"/>
      <c r="IC33" s="218"/>
      <c r="ID33" s="218"/>
      <c r="IE33" s="218"/>
      <c r="IF33" s="218"/>
      <c r="IG33" s="218"/>
      <c r="IH33" s="218"/>
    </row>
    <row r="34" spans="1:242" x14ac:dyDescent="0.25">
      <c r="A34" s="222"/>
      <c r="B34" s="226" t="s">
        <v>335</v>
      </c>
      <c r="C34" s="226" t="s">
        <v>1380</v>
      </c>
      <c r="D34" s="226" t="s">
        <v>1442</v>
      </c>
      <c r="E34" s="226" t="s">
        <v>1443</v>
      </c>
      <c r="F34" s="226" t="s">
        <v>1450</v>
      </c>
      <c r="G34" s="226">
        <v>155</v>
      </c>
      <c r="H34" s="226">
        <v>0</v>
      </c>
      <c r="I34" s="226">
        <v>0</v>
      </c>
      <c r="J34" s="226">
        <v>20201001</v>
      </c>
      <c r="K34" s="226">
        <v>20201015</v>
      </c>
      <c r="L34" s="226" t="s">
        <v>1419</v>
      </c>
      <c r="M34" s="226">
        <v>4344.75</v>
      </c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  <c r="ER34" s="218"/>
      <c r="ES34" s="218"/>
      <c r="ET34" s="218"/>
      <c r="EU34" s="218"/>
      <c r="EV34" s="218"/>
      <c r="EW34" s="218"/>
      <c r="EX34" s="218"/>
      <c r="EY34" s="218"/>
      <c r="EZ34" s="218"/>
      <c r="FA34" s="218"/>
      <c r="FB34" s="218"/>
      <c r="FC34" s="218"/>
      <c r="FD34" s="218"/>
      <c r="FE34" s="218"/>
      <c r="FF34" s="218"/>
      <c r="FG34" s="218"/>
      <c r="FH34" s="218"/>
      <c r="FI34" s="218"/>
      <c r="FJ34" s="218"/>
      <c r="FK34" s="218"/>
      <c r="FL34" s="218"/>
      <c r="FM34" s="218"/>
      <c r="FN34" s="218"/>
      <c r="FO34" s="218"/>
      <c r="FP34" s="218"/>
      <c r="FQ34" s="218"/>
      <c r="FR34" s="218"/>
      <c r="FS34" s="218"/>
      <c r="FT34" s="218"/>
      <c r="FU34" s="218"/>
      <c r="FV34" s="218"/>
      <c r="FW34" s="218"/>
      <c r="FX34" s="218"/>
      <c r="FY34" s="218"/>
      <c r="FZ34" s="218"/>
      <c r="GA34" s="218"/>
      <c r="GB34" s="218"/>
      <c r="GC34" s="218"/>
      <c r="GD34" s="218"/>
      <c r="GE34" s="218"/>
      <c r="GF34" s="218"/>
      <c r="GG34" s="218"/>
      <c r="GH34" s="218"/>
      <c r="GI34" s="218"/>
      <c r="GJ34" s="218"/>
      <c r="GK34" s="218"/>
      <c r="GL34" s="218"/>
      <c r="GM34" s="218"/>
      <c r="GN34" s="218"/>
      <c r="GO34" s="218"/>
      <c r="GP34" s="218"/>
      <c r="GQ34" s="218"/>
      <c r="GR34" s="218"/>
      <c r="GS34" s="218"/>
      <c r="GT34" s="218"/>
      <c r="GU34" s="218"/>
      <c r="GV34" s="218"/>
      <c r="GW34" s="218"/>
      <c r="GX34" s="218"/>
      <c r="GY34" s="218"/>
      <c r="GZ34" s="218"/>
      <c r="HA34" s="218"/>
      <c r="HB34" s="218"/>
      <c r="HC34" s="218"/>
      <c r="HD34" s="218"/>
      <c r="HE34" s="218"/>
      <c r="HF34" s="218"/>
      <c r="HG34" s="218"/>
      <c r="HH34" s="218"/>
      <c r="HI34" s="218"/>
      <c r="HJ34" s="218"/>
      <c r="HK34" s="218"/>
      <c r="HL34" s="218"/>
      <c r="HM34" s="218"/>
      <c r="HN34" s="218"/>
      <c r="HO34" s="218"/>
      <c r="HP34" s="218"/>
      <c r="HQ34" s="218"/>
      <c r="HR34" s="218"/>
      <c r="HS34" s="218"/>
      <c r="HT34" s="218"/>
      <c r="HU34" s="218"/>
      <c r="HV34" s="218"/>
      <c r="HW34" s="218"/>
      <c r="HX34" s="218"/>
      <c r="HY34" s="218"/>
      <c r="HZ34" s="218"/>
      <c r="IA34" s="218"/>
      <c r="IB34" s="218"/>
      <c r="IC34" s="218"/>
      <c r="ID34" s="218"/>
      <c r="IE34" s="218"/>
      <c r="IF34" s="218"/>
      <c r="IG34" s="218"/>
      <c r="IH34" s="218"/>
    </row>
    <row r="35" spans="1:242" x14ac:dyDescent="0.25">
      <c r="A35" s="222"/>
      <c r="B35" s="226" t="s">
        <v>335</v>
      </c>
      <c r="C35" s="226" t="s">
        <v>1380</v>
      </c>
      <c r="D35" s="226" t="s">
        <v>1844</v>
      </c>
      <c r="E35" s="226" t="s">
        <v>1845</v>
      </c>
      <c r="F35" s="226" t="s">
        <v>1850</v>
      </c>
      <c r="G35" s="226">
        <v>165</v>
      </c>
      <c r="H35" s="226">
        <v>0</v>
      </c>
      <c r="I35" s="226">
        <v>0</v>
      </c>
      <c r="J35" s="226">
        <v>20201001</v>
      </c>
      <c r="K35" s="226">
        <v>20201015</v>
      </c>
      <c r="L35" s="226" t="s">
        <v>1853</v>
      </c>
      <c r="M35" s="226">
        <v>3255.98</v>
      </c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  <c r="CL35" s="218"/>
      <c r="CM35" s="218"/>
      <c r="CN35" s="218"/>
      <c r="CO35" s="218"/>
      <c r="CP35" s="218"/>
      <c r="CQ35" s="218"/>
      <c r="CR35" s="218"/>
      <c r="CS35" s="218"/>
      <c r="CT35" s="218"/>
      <c r="CU35" s="218"/>
      <c r="CV35" s="218"/>
      <c r="CW35" s="218"/>
      <c r="CX35" s="218"/>
      <c r="CY35" s="218"/>
      <c r="CZ35" s="218"/>
      <c r="DA35" s="218"/>
      <c r="DB35" s="218"/>
      <c r="DC35" s="218"/>
      <c r="DD35" s="218"/>
      <c r="DE35" s="218"/>
      <c r="DF35" s="218"/>
      <c r="DG35" s="218"/>
      <c r="DH35" s="218"/>
      <c r="DI35" s="218"/>
      <c r="DJ35" s="218"/>
      <c r="DK35" s="218"/>
      <c r="DL35" s="218"/>
      <c r="DM35" s="218"/>
      <c r="DN35" s="218"/>
      <c r="DO35" s="218"/>
      <c r="DP35" s="218"/>
      <c r="DQ35" s="218"/>
      <c r="DR35" s="218"/>
      <c r="DS35" s="218"/>
      <c r="DT35" s="218"/>
      <c r="DU35" s="218"/>
      <c r="DV35" s="218"/>
      <c r="DW35" s="218"/>
      <c r="DX35" s="218"/>
      <c r="DY35" s="218"/>
      <c r="DZ35" s="218"/>
      <c r="EA35" s="218"/>
      <c r="EB35" s="218"/>
      <c r="EC35" s="218"/>
      <c r="ED35" s="218"/>
      <c r="EE35" s="218"/>
      <c r="EF35" s="218"/>
      <c r="EG35" s="218"/>
      <c r="EH35" s="218"/>
      <c r="EI35" s="218"/>
      <c r="EJ35" s="218"/>
      <c r="EK35" s="218"/>
      <c r="EL35" s="218"/>
      <c r="EM35" s="218"/>
      <c r="EN35" s="218"/>
      <c r="EO35" s="218"/>
      <c r="EP35" s="218"/>
      <c r="EQ35" s="218"/>
      <c r="ER35" s="218"/>
      <c r="ES35" s="218"/>
      <c r="ET35" s="218"/>
      <c r="EU35" s="218"/>
      <c r="EV35" s="218"/>
      <c r="EW35" s="218"/>
      <c r="EX35" s="218"/>
      <c r="EY35" s="218"/>
      <c r="EZ35" s="218"/>
      <c r="FA35" s="218"/>
      <c r="FB35" s="218"/>
      <c r="FC35" s="218"/>
      <c r="FD35" s="218"/>
      <c r="FE35" s="218"/>
      <c r="FF35" s="218"/>
      <c r="FG35" s="218"/>
      <c r="FH35" s="218"/>
      <c r="FI35" s="218"/>
      <c r="FJ35" s="218"/>
      <c r="FK35" s="218"/>
      <c r="FL35" s="218"/>
      <c r="FM35" s="218"/>
      <c r="FN35" s="218"/>
      <c r="FO35" s="218"/>
      <c r="FP35" s="218"/>
      <c r="FQ35" s="218"/>
      <c r="FR35" s="218"/>
      <c r="FS35" s="218"/>
      <c r="FT35" s="218"/>
      <c r="FU35" s="218"/>
      <c r="FV35" s="218"/>
      <c r="FW35" s="218"/>
      <c r="FX35" s="218"/>
      <c r="FY35" s="218"/>
      <c r="FZ35" s="218"/>
      <c r="GA35" s="218"/>
      <c r="GB35" s="218"/>
      <c r="GC35" s="218"/>
      <c r="GD35" s="218"/>
      <c r="GE35" s="218"/>
      <c r="GF35" s="218"/>
      <c r="GG35" s="218"/>
      <c r="GH35" s="218"/>
      <c r="GI35" s="218"/>
      <c r="GJ35" s="218"/>
      <c r="GK35" s="218"/>
      <c r="GL35" s="218"/>
      <c r="GM35" s="218"/>
      <c r="GN35" s="218"/>
      <c r="GO35" s="218"/>
      <c r="GP35" s="218"/>
      <c r="GQ35" s="218"/>
      <c r="GR35" s="218"/>
      <c r="GS35" s="218"/>
      <c r="GT35" s="218"/>
      <c r="GU35" s="218"/>
      <c r="GV35" s="218"/>
      <c r="GW35" s="218"/>
      <c r="GX35" s="218"/>
      <c r="GY35" s="218"/>
      <c r="GZ35" s="218"/>
      <c r="HA35" s="218"/>
      <c r="HB35" s="218"/>
      <c r="HC35" s="218"/>
      <c r="HD35" s="218"/>
      <c r="HE35" s="218"/>
      <c r="HF35" s="218"/>
      <c r="HG35" s="218"/>
      <c r="HH35" s="218"/>
      <c r="HI35" s="218"/>
      <c r="HJ35" s="218"/>
      <c r="HK35" s="218"/>
      <c r="HL35" s="218"/>
      <c r="HM35" s="218"/>
      <c r="HN35" s="218"/>
      <c r="HO35" s="218"/>
      <c r="HP35" s="218"/>
      <c r="HQ35" s="218"/>
      <c r="HR35" s="218"/>
      <c r="HS35" s="218"/>
      <c r="HT35" s="218"/>
      <c r="HU35" s="218"/>
      <c r="HV35" s="218"/>
      <c r="HW35" s="218"/>
      <c r="HX35" s="218"/>
      <c r="HY35" s="218"/>
      <c r="HZ35" s="218"/>
      <c r="IA35" s="218"/>
      <c r="IB35" s="218"/>
      <c r="IC35" s="218"/>
      <c r="ID35" s="218"/>
      <c r="IE35" s="218"/>
      <c r="IF35" s="218"/>
      <c r="IG35" s="218"/>
      <c r="IH35" s="218"/>
    </row>
    <row r="36" spans="1:242" x14ac:dyDescent="0.25">
      <c r="A36" s="222"/>
      <c r="B36" s="226" t="s">
        <v>335</v>
      </c>
      <c r="C36" s="226" t="s">
        <v>1380</v>
      </c>
      <c r="D36" s="226" t="s">
        <v>1846</v>
      </c>
      <c r="E36" s="226" t="s">
        <v>1847</v>
      </c>
      <c r="F36" s="226" t="s">
        <v>1851</v>
      </c>
      <c r="G36" s="226">
        <v>166</v>
      </c>
      <c r="H36" s="226">
        <v>0</v>
      </c>
      <c r="I36" s="226">
        <v>0</v>
      </c>
      <c r="J36" s="226">
        <v>20201001</v>
      </c>
      <c r="K36" s="226">
        <v>20201015</v>
      </c>
      <c r="L36" s="226" t="s">
        <v>1853</v>
      </c>
      <c r="M36" s="226">
        <v>3255.98</v>
      </c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218"/>
      <c r="AU36" s="218"/>
      <c r="AV36" s="218"/>
      <c r="AW36" s="218"/>
      <c r="AX36" s="218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8"/>
      <c r="BN36" s="218"/>
      <c r="BO36" s="218"/>
      <c r="BP36" s="218"/>
      <c r="BQ36" s="218"/>
      <c r="BR36" s="218"/>
      <c r="BS36" s="218"/>
      <c r="BT36" s="218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  <c r="CG36" s="218"/>
      <c r="CH36" s="218"/>
      <c r="CI36" s="218"/>
      <c r="CJ36" s="218"/>
      <c r="CK36" s="218"/>
      <c r="CL36" s="218"/>
      <c r="CM36" s="218"/>
      <c r="CN36" s="218"/>
      <c r="CO36" s="218"/>
      <c r="CP36" s="218"/>
      <c r="CQ36" s="218"/>
      <c r="CR36" s="218"/>
      <c r="CS36" s="218"/>
      <c r="CT36" s="218"/>
      <c r="CU36" s="218"/>
      <c r="CV36" s="218"/>
      <c r="CW36" s="218"/>
      <c r="CX36" s="218"/>
      <c r="CY36" s="218"/>
      <c r="CZ36" s="218"/>
      <c r="DA36" s="218"/>
      <c r="DB36" s="218"/>
      <c r="DC36" s="218"/>
      <c r="DD36" s="218"/>
      <c r="DE36" s="218"/>
      <c r="DF36" s="218"/>
      <c r="DG36" s="218"/>
      <c r="DH36" s="218"/>
      <c r="DI36" s="218"/>
      <c r="DJ36" s="218"/>
      <c r="DK36" s="218"/>
      <c r="DL36" s="218"/>
      <c r="DM36" s="218"/>
      <c r="DN36" s="218"/>
      <c r="DO36" s="218"/>
      <c r="DP36" s="218"/>
      <c r="DQ36" s="218"/>
      <c r="DR36" s="218"/>
      <c r="DS36" s="218"/>
      <c r="DT36" s="218"/>
      <c r="DU36" s="218"/>
      <c r="DV36" s="218"/>
      <c r="DW36" s="218"/>
      <c r="DX36" s="218"/>
      <c r="DY36" s="218"/>
      <c r="DZ36" s="218"/>
      <c r="EA36" s="218"/>
      <c r="EB36" s="218"/>
      <c r="EC36" s="218"/>
      <c r="ED36" s="218"/>
      <c r="EE36" s="218"/>
      <c r="EF36" s="218"/>
      <c r="EG36" s="218"/>
      <c r="EH36" s="218"/>
      <c r="EI36" s="218"/>
      <c r="EJ36" s="218"/>
      <c r="EK36" s="218"/>
      <c r="EL36" s="218"/>
      <c r="EM36" s="218"/>
      <c r="EN36" s="218"/>
      <c r="EO36" s="218"/>
      <c r="EP36" s="218"/>
      <c r="EQ36" s="218"/>
      <c r="ER36" s="218"/>
      <c r="ES36" s="218"/>
      <c r="ET36" s="218"/>
      <c r="EU36" s="218"/>
      <c r="EV36" s="218"/>
      <c r="EW36" s="218"/>
      <c r="EX36" s="218"/>
      <c r="EY36" s="218"/>
      <c r="EZ36" s="218"/>
      <c r="FA36" s="218"/>
      <c r="FB36" s="218"/>
      <c r="FC36" s="218"/>
      <c r="FD36" s="218"/>
      <c r="FE36" s="218"/>
      <c r="FF36" s="218"/>
      <c r="FG36" s="218"/>
      <c r="FH36" s="218"/>
      <c r="FI36" s="218"/>
      <c r="FJ36" s="218"/>
      <c r="FK36" s="218"/>
      <c r="FL36" s="218"/>
      <c r="FM36" s="218"/>
      <c r="FN36" s="218"/>
      <c r="FO36" s="218"/>
      <c r="FP36" s="218"/>
      <c r="FQ36" s="218"/>
      <c r="FR36" s="218"/>
      <c r="FS36" s="218"/>
      <c r="FT36" s="218"/>
      <c r="FU36" s="218"/>
      <c r="FV36" s="218"/>
      <c r="FW36" s="218"/>
      <c r="FX36" s="218"/>
      <c r="FY36" s="218"/>
      <c r="FZ36" s="218"/>
      <c r="GA36" s="218"/>
      <c r="GB36" s="218"/>
      <c r="GC36" s="218"/>
      <c r="GD36" s="218"/>
      <c r="GE36" s="218"/>
      <c r="GF36" s="218"/>
      <c r="GG36" s="218"/>
      <c r="GH36" s="218"/>
      <c r="GI36" s="218"/>
      <c r="GJ36" s="218"/>
      <c r="GK36" s="218"/>
      <c r="GL36" s="218"/>
      <c r="GM36" s="218"/>
      <c r="GN36" s="218"/>
      <c r="GO36" s="218"/>
      <c r="GP36" s="218"/>
      <c r="GQ36" s="218"/>
      <c r="GR36" s="218"/>
      <c r="GS36" s="218"/>
      <c r="GT36" s="218"/>
      <c r="GU36" s="218"/>
      <c r="GV36" s="218"/>
      <c r="GW36" s="218"/>
      <c r="GX36" s="218"/>
      <c r="GY36" s="218"/>
      <c r="GZ36" s="218"/>
      <c r="HA36" s="218"/>
      <c r="HB36" s="218"/>
      <c r="HC36" s="218"/>
      <c r="HD36" s="218"/>
      <c r="HE36" s="218"/>
      <c r="HF36" s="218"/>
      <c r="HG36" s="218"/>
      <c r="HH36" s="218"/>
      <c r="HI36" s="218"/>
      <c r="HJ36" s="218"/>
      <c r="HK36" s="218"/>
      <c r="HL36" s="218"/>
      <c r="HM36" s="218"/>
      <c r="HN36" s="218"/>
      <c r="HO36" s="218"/>
      <c r="HP36" s="218"/>
      <c r="HQ36" s="218"/>
      <c r="HR36" s="218"/>
      <c r="HS36" s="218"/>
      <c r="HT36" s="218"/>
      <c r="HU36" s="218"/>
      <c r="HV36" s="218"/>
      <c r="HW36" s="218"/>
      <c r="HX36" s="218"/>
      <c r="HY36" s="218"/>
      <c r="HZ36" s="218"/>
      <c r="IA36" s="218"/>
      <c r="IB36" s="218"/>
      <c r="IC36" s="218"/>
      <c r="ID36" s="218"/>
      <c r="IE36" s="218"/>
      <c r="IF36" s="218"/>
      <c r="IG36" s="218"/>
      <c r="IH36" s="218"/>
    </row>
    <row r="37" spans="1:242" x14ac:dyDescent="0.25">
      <c r="A37" s="222"/>
      <c r="B37" s="226" t="s">
        <v>335</v>
      </c>
      <c r="C37" s="226" t="s">
        <v>1380</v>
      </c>
      <c r="D37" s="226" t="s">
        <v>1848</v>
      </c>
      <c r="E37" s="226" t="s">
        <v>1849</v>
      </c>
      <c r="F37" s="226" t="s">
        <v>1852</v>
      </c>
      <c r="G37" s="226">
        <v>167</v>
      </c>
      <c r="H37" s="226">
        <v>0</v>
      </c>
      <c r="I37" s="226">
        <v>0</v>
      </c>
      <c r="J37" s="226">
        <v>20201001</v>
      </c>
      <c r="K37" s="226">
        <v>20201015</v>
      </c>
      <c r="L37" s="226" t="s">
        <v>1853</v>
      </c>
      <c r="M37" s="226">
        <v>3255.98</v>
      </c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  <c r="ER37" s="218"/>
      <c r="ES37" s="218"/>
      <c r="ET37" s="218"/>
      <c r="EU37" s="218"/>
      <c r="EV37" s="218"/>
      <c r="EW37" s="218"/>
      <c r="EX37" s="218"/>
      <c r="EY37" s="218"/>
      <c r="EZ37" s="218"/>
      <c r="FA37" s="218"/>
      <c r="FB37" s="218"/>
      <c r="FC37" s="218"/>
      <c r="FD37" s="218"/>
      <c r="FE37" s="218"/>
      <c r="FF37" s="218"/>
      <c r="FG37" s="218"/>
      <c r="FH37" s="218"/>
      <c r="FI37" s="218"/>
      <c r="FJ37" s="218"/>
      <c r="FK37" s="218"/>
      <c r="FL37" s="218"/>
      <c r="FM37" s="218"/>
      <c r="FN37" s="218"/>
      <c r="FO37" s="218"/>
      <c r="FP37" s="218"/>
      <c r="FQ37" s="218"/>
      <c r="FR37" s="218"/>
      <c r="FS37" s="218"/>
      <c r="FT37" s="218"/>
      <c r="FU37" s="218"/>
      <c r="FV37" s="218"/>
      <c r="FW37" s="218"/>
      <c r="FX37" s="218"/>
      <c r="FY37" s="218"/>
      <c r="FZ37" s="218"/>
      <c r="GA37" s="218"/>
      <c r="GB37" s="218"/>
      <c r="GC37" s="218"/>
      <c r="GD37" s="218"/>
      <c r="GE37" s="218"/>
      <c r="GF37" s="218"/>
      <c r="GG37" s="218"/>
      <c r="GH37" s="218"/>
      <c r="GI37" s="218"/>
      <c r="GJ37" s="218"/>
      <c r="GK37" s="218"/>
      <c r="GL37" s="218"/>
      <c r="GM37" s="218"/>
      <c r="GN37" s="218"/>
      <c r="GO37" s="218"/>
      <c r="GP37" s="218"/>
      <c r="GQ37" s="218"/>
      <c r="GR37" s="218"/>
      <c r="GS37" s="218"/>
      <c r="GT37" s="218"/>
      <c r="GU37" s="218"/>
      <c r="GV37" s="218"/>
      <c r="GW37" s="218"/>
      <c r="GX37" s="218"/>
      <c r="GY37" s="218"/>
      <c r="GZ37" s="218"/>
      <c r="HA37" s="218"/>
      <c r="HB37" s="218"/>
      <c r="HC37" s="218"/>
      <c r="HD37" s="218"/>
      <c r="HE37" s="218"/>
      <c r="HF37" s="218"/>
      <c r="HG37" s="218"/>
      <c r="HH37" s="218"/>
      <c r="HI37" s="218"/>
      <c r="HJ37" s="218"/>
      <c r="HK37" s="218"/>
      <c r="HL37" s="218"/>
      <c r="HM37" s="218"/>
      <c r="HN37" s="218"/>
      <c r="HO37" s="218"/>
      <c r="HP37" s="218"/>
      <c r="HQ37" s="218"/>
      <c r="HR37" s="218"/>
      <c r="HS37" s="218"/>
      <c r="HT37" s="218"/>
      <c r="HU37" s="218"/>
      <c r="HV37" s="218"/>
      <c r="HW37" s="218"/>
      <c r="HX37" s="218"/>
      <c r="HY37" s="218"/>
      <c r="HZ37" s="218"/>
      <c r="IA37" s="218"/>
      <c r="IB37" s="218"/>
      <c r="IC37" s="218"/>
      <c r="ID37" s="218"/>
      <c r="IE37" s="218"/>
      <c r="IF37" s="218"/>
      <c r="IG37" s="218"/>
      <c r="IH37" s="218"/>
    </row>
    <row r="38" spans="1:242" x14ac:dyDescent="0.25">
      <c r="A38" s="222"/>
      <c r="B38" s="226" t="s">
        <v>335</v>
      </c>
      <c r="C38" s="226" t="s">
        <v>1380</v>
      </c>
      <c r="D38" s="226" t="s">
        <v>1381</v>
      </c>
      <c r="E38" s="226" t="s">
        <v>1382</v>
      </c>
      <c r="F38" s="226" t="s">
        <v>1403</v>
      </c>
      <c r="G38" s="226">
        <v>27</v>
      </c>
      <c r="H38" s="226"/>
      <c r="I38" s="226"/>
      <c r="J38" s="226">
        <v>20201016</v>
      </c>
      <c r="K38" s="226">
        <v>20201031</v>
      </c>
      <c r="L38" s="226" t="s">
        <v>1414</v>
      </c>
      <c r="M38" s="226">
        <v>7025.05</v>
      </c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18"/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218"/>
      <c r="AU38" s="218"/>
      <c r="AV38" s="218"/>
      <c r="AW38" s="218"/>
      <c r="AX38" s="218"/>
      <c r="AY38" s="218"/>
      <c r="AZ38" s="218"/>
      <c r="BA38" s="218"/>
      <c r="BB38" s="218"/>
      <c r="BC38" s="218"/>
      <c r="BD38" s="218"/>
      <c r="BE38" s="218"/>
      <c r="BF38" s="218"/>
      <c r="BG38" s="218"/>
      <c r="BH38" s="218"/>
      <c r="BI38" s="218"/>
      <c r="BJ38" s="218"/>
      <c r="BK38" s="218"/>
      <c r="BL38" s="218"/>
      <c r="BM38" s="218"/>
      <c r="BN38" s="218"/>
      <c r="BO38" s="218"/>
      <c r="BP38" s="218"/>
      <c r="BQ38" s="218"/>
      <c r="BR38" s="218"/>
      <c r="BS38" s="218"/>
      <c r="BT38" s="218"/>
      <c r="BU38" s="218"/>
      <c r="BV38" s="218"/>
      <c r="BW38" s="218"/>
      <c r="BX38" s="218"/>
      <c r="BY38" s="218"/>
      <c r="BZ38" s="218"/>
      <c r="CA38" s="218"/>
      <c r="CB38" s="218"/>
      <c r="CC38" s="218"/>
      <c r="CD38" s="218"/>
      <c r="CE38" s="218"/>
      <c r="CF38" s="218"/>
      <c r="CG38" s="218"/>
      <c r="CH38" s="218"/>
      <c r="CI38" s="218"/>
      <c r="CJ38" s="218"/>
      <c r="CK38" s="218"/>
      <c r="CL38" s="218"/>
      <c r="CM38" s="218"/>
      <c r="CN38" s="218"/>
      <c r="CO38" s="218"/>
      <c r="CP38" s="218"/>
      <c r="CQ38" s="218"/>
      <c r="CR38" s="218"/>
      <c r="CS38" s="218"/>
      <c r="CT38" s="218"/>
      <c r="CU38" s="218"/>
      <c r="CV38" s="218"/>
      <c r="CW38" s="218"/>
      <c r="CX38" s="218"/>
      <c r="CY38" s="218"/>
      <c r="CZ38" s="218"/>
      <c r="DA38" s="218"/>
      <c r="DB38" s="218"/>
      <c r="DC38" s="218"/>
      <c r="DD38" s="218"/>
      <c r="DE38" s="218"/>
      <c r="DF38" s="218"/>
      <c r="DG38" s="218"/>
      <c r="DH38" s="218"/>
      <c r="DI38" s="218"/>
      <c r="DJ38" s="218"/>
      <c r="DK38" s="218"/>
      <c r="DL38" s="218"/>
      <c r="DM38" s="218"/>
      <c r="DN38" s="218"/>
      <c r="DO38" s="218"/>
      <c r="DP38" s="218"/>
      <c r="DQ38" s="218"/>
      <c r="DR38" s="218"/>
      <c r="DS38" s="218"/>
      <c r="DT38" s="218"/>
      <c r="DU38" s="218"/>
      <c r="DV38" s="218"/>
      <c r="DW38" s="218"/>
      <c r="DX38" s="218"/>
      <c r="DY38" s="218"/>
      <c r="DZ38" s="218"/>
      <c r="EA38" s="218"/>
      <c r="EB38" s="218"/>
      <c r="EC38" s="218"/>
      <c r="ED38" s="218"/>
      <c r="EE38" s="218"/>
      <c r="EF38" s="218"/>
      <c r="EG38" s="218"/>
      <c r="EH38" s="218"/>
      <c r="EI38" s="218"/>
      <c r="EJ38" s="218"/>
      <c r="EK38" s="218"/>
      <c r="EL38" s="218"/>
      <c r="EM38" s="218"/>
      <c r="EN38" s="218"/>
      <c r="EO38" s="218"/>
      <c r="EP38" s="218"/>
      <c r="EQ38" s="218"/>
      <c r="ER38" s="218"/>
      <c r="ES38" s="218"/>
      <c r="ET38" s="218"/>
      <c r="EU38" s="218"/>
      <c r="EV38" s="218"/>
      <c r="EW38" s="218"/>
      <c r="EX38" s="218"/>
      <c r="EY38" s="218"/>
      <c r="EZ38" s="218"/>
      <c r="FA38" s="218"/>
      <c r="FB38" s="218"/>
      <c r="FC38" s="218"/>
      <c r="FD38" s="218"/>
      <c r="FE38" s="218"/>
      <c r="FF38" s="218"/>
      <c r="FG38" s="218"/>
      <c r="FH38" s="218"/>
      <c r="FI38" s="218"/>
      <c r="FJ38" s="218"/>
      <c r="FK38" s="218"/>
      <c r="FL38" s="218"/>
      <c r="FM38" s="218"/>
      <c r="FN38" s="218"/>
      <c r="FO38" s="218"/>
      <c r="FP38" s="218"/>
      <c r="FQ38" s="218"/>
      <c r="FR38" s="218"/>
      <c r="FS38" s="218"/>
      <c r="FT38" s="218"/>
      <c r="FU38" s="218"/>
      <c r="FV38" s="218"/>
      <c r="FW38" s="218"/>
      <c r="FX38" s="218"/>
      <c r="FY38" s="218"/>
      <c r="FZ38" s="218"/>
      <c r="GA38" s="218"/>
      <c r="GB38" s="218"/>
      <c r="GC38" s="218"/>
      <c r="GD38" s="218"/>
      <c r="GE38" s="218"/>
      <c r="GF38" s="218"/>
      <c r="GG38" s="218"/>
      <c r="GH38" s="218"/>
      <c r="GI38" s="218"/>
      <c r="GJ38" s="218"/>
      <c r="GK38" s="218"/>
      <c r="GL38" s="218"/>
      <c r="GM38" s="218"/>
      <c r="GN38" s="218"/>
      <c r="GO38" s="218"/>
      <c r="GP38" s="218"/>
      <c r="GQ38" s="218"/>
      <c r="GR38" s="218"/>
      <c r="GS38" s="218"/>
      <c r="GT38" s="218"/>
      <c r="GU38" s="218"/>
      <c r="GV38" s="218"/>
      <c r="GW38" s="218"/>
      <c r="GX38" s="218"/>
      <c r="GY38" s="218"/>
      <c r="GZ38" s="218"/>
      <c r="HA38" s="218"/>
      <c r="HB38" s="218"/>
      <c r="HC38" s="218"/>
      <c r="HD38" s="218"/>
      <c r="HE38" s="218"/>
      <c r="HF38" s="218"/>
      <c r="HG38" s="218"/>
      <c r="HH38" s="218"/>
      <c r="HI38" s="218"/>
      <c r="HJ38" s="218"/>
      <c r="HK38" s="218"/>
      <c r="HL38" s="218"/>
      <c r="HM38" s="218"/>
      <c r="HN38" s="218"/>
      <c r="HO38" s="218"/>
      <c r="HP38" s="218"/>
      <c r="HQ38" s="218"/>
      <c r="HR38" s="218"/>
      <c r="HS38" s="218"/>
      <c r="HT38" s="218"/>
      <c r="HU38" s="218"/>
      <c r="HV38" s="218"/>
      <c r="HW38" s="218"/>
      <c r="HX38" s="218"/>
      <c r="HY38" s="218"/>
      <c r="HZ38" s="218"/>
      <c r="IA38" s="218"/>
      <c r="IB38" s="218"/>
      <c r="IC38" s="218"/>
      <c r="ID38" s="218"/>
      <c r="IE38" s="218"/>
      <c r="IF38" s="218"/>
      <c r="IG38" s="218"/>
      <c r="IH38" s="218"/>
    </row>
    <row r="39" spans="1:242" x14ac:dyDescent="0.25">
      <c r="A39" s="222"/>
      <c r="B39" s="226" t="s">
        <v>335</v>
      </c>
      <c r="C39" s="226" t="s">
        <v>1380</v>
      </c>
      <c r="D39" s="226" t="s">
        <v>1383</v>
      </c>
      <c r="E39" s="226" t="s">
        <v>1384</v>
      </c>
      <c r="F39" s="226" t="s">
        <v>1404</v>
      </c>
      <c r="G39" s="226">
        <v>22</v>
      </c>
      <c r="H39" s="226"/>
      <c r="I39" s="226"/>
      <c r="J39" s="226">
        <v>20201016</v>
      </c>
      <c r="K39" s="226">
        <v>20201031</v>
      </c>
      <c r="L39" s="226" t="s">
        <v>1415</v>
      </c>
      <c r="M39" s="226">
        <v>11526.18</v>
      </c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  <c r="AA39" s="218"/>
      <c r="AB39" s="218"/>
      <c r="AC39" s="218"/>
      <c r="AD39" s="218"/>
      <c r="AE39" s="218"/>
      <c r="AF39" s="218"/>
      <c r="AG39" s="218"/>
      <c r="AH39" s="218"/>
      <c r="AI39" s="218"/>
      <c r="AJ39" s="218"/>
      <c r="AK39" s="218"/>
      <c r="AL39" s="218"/>
      <c r="AM39" s="218"/>
      <c r="AN39" s="218"/>
      <c r="AO39" s="218"/>
      <c r="AP39" s="218"/>
      <c r="AQ39" s="218"/>
      <c r="AR39" s="218"/>
      <c r="AS39" s="218"/>
      <c r="AT39" s="218"/>
      <c r="AU39" s="218"/>
      <c r="AV39" s="218"/>
      <c r="AW39" s="218"/>
      <c r="AX39" s="218"/>
      <c r="AY39" s="218"/>
      <c r="AZ39" s="218"/>
      <c r="BA39" s="218"/>
      <c r="BB39" s="218"/>
      <c r="BC39" s="218"/>
      <c r="BD39" s="218"/>
      <c r="BE39" s="218"/>
      <c r="BF39" s="218"/>
      <c r="BG39" s="218"/>
      <c r="BH39" s="218"/>
      <c r="BI39" s="218"/>
      <c r="BJ39" s="218"/>
      <c r="BK39" s="218"/>
      <c r="BL39" s="218"/>
      <c r="BM39" s="218"/>
      <c r="BN39" s="218"/>
      <c r="BO39" s="218"/>
      <c r="BP39" s="218"/>
      <c r="BQ39" s="218"/>
      <c r="BR39" s="218"/>
      <c r="BS39" s="218"/>
      <c r="BT39" s="218"/>
      <c r="BU39" s="218"/>
      <c r="BV39" s="218"/>
      <c r="BW39" s="218"/>
      <c r="BX39" s="218"/>
      <c r="BY39" s="218"/>
      <c r="BZ39" s="218"/>
      <c r="CA39" s="218"/>
      <c r="CB39" s="218"/>
      <c r="CC39" s="218"/>
      <c r="CD39" s="218"/>
      <c r="CE39" s="218"/>
      <c r="CF39" s="218"/>
      <c r="CG39" s="218"/>
      <c r="CH39" s="218"/>
      <c r="CI39" s="218"/>
      <c r="CJ39" s="218"/>
      <c r="CK39" s="218"/>
      <c r="CL39" s="218"/>
      <c r="CM39" s="218"/>
      <c r="CN39" s="218"/>
      <c r="CO39" s="218"/>
      <c r="CP39" s="218"/>
      <c r="CQ39" s="218"/>
      <c r="CR39" s="218"/>
      <c r="CS39" s="218"/>
      <c r="CT39" s="218"/>
      <c r="CU39" s="218"/>
      <c r="CV39" s="218"/>
      <c r="CW39" s="218"/>
      <c r="CX39" s="218"/>
      <c r="CY39" s="218"/>
      <c r="CZ39" s="218"/>
      <c r="DA39" s="218"/>
      <c r="DB39" s="218"/>
      <c r="DC39" s="218"/>
      <c r="DD39" s="218"/>
      <c r="DE39" s="218"/>
      <c r="DF39" s="218"/>
      <c r="DG39" s="218"/>
      <c r="DH39" s="218"/>
      <c r="DI39" s="218"/>
      <c r="DJ39" s="218"/>
      <c r="DK39" s="218"/>
      <c r="DL39" s="218"/>
      <c r="DM39" s="218"/>
      <c r="DN39" s="218"/>
      <c r="DO39" s="218"/>
      <c r="DP39" s="218"/>
      <c r="DQ39" s="218"/>
      <c r="DR39" s="218"/>
      <c r="DS39" s="218"/>
      <c r="DT39" s="218"/>
      <c r="DU39" s="218"/>
      <c r="DV39" s="218"/>
      <c r="DW39" s="218"/>
      <c r="DX39" s="218"/>
      <c r="DY39" s="218"/>
      <c r="DZ39" s="218"/>
      <c r="EA39" s="218"/>
      <c r="EB39" s="218"/>
      <c r="EC39" s="218"/>
      <c r="ED39" s="218"/>
      <c r="EE39" s="218"/>
      <c r="EF39" s="218"/>
      <c r="EG39" s="218"/>
      <c r="EH39" s="218"/>
      <c r="EI39" s="218"/>
      <c r="EJ39" s="218"/>
      <c r="EK39" s="218"/>
      <c r="EL39" s="218"/>
      <c r="EM39" s="218"/>
      <c r="EN39" s="218"/>
      <c r="EO39" s="218"/>
      <c r="EP39" s="218"/>
      <c r="EQ39" s="218"/>
      <c r="ER39" s="218"/>
      <c r="ES39" s="218"/>
      <c r="ET39" s="218"/>
      <c r="EU39" s="218"/>
      <c r="EV39" s="218"/>
      <c r="EW39" s="218"/>
      <c r="EX39" s="218"/>
      <c r="EY39" s="218"/>
      <c r="EZ39" s="218"/>
      <c r="FA39" s="218"/>
      <c r="FB39" s="218"/>
      <c r="FC39" s="218"/>
      <c r="FD39" s="218"/>
      <c r="FE39" s="218"/>
      <c r="FF39" s="218"/>
      <c r="FG39" s="218"/>
      <c r="FH39" s="218"/>
      <c r="FI39" s="218"/>
      <c r="FJ39" s="218"/>
      <c r="FK39" s="218"/>
      <c r="FL39" s="218"/>
      <c r="FM39" s="218"/>
      <c r="FN39" s="218"/>
      <c r="FO39" s="218"/>
      <c r="FP39" s="218"/>
      <c r="FQ39" s="218"/>
      <c r="FR39" s="218"/>
      <c r="FS39" s="218"/>
      <c r="FT39" s="218"/>
      <c r="FU39" s="218"/>
      <c r="FV39" s="218"/>
      <c r="FW39" s="218"/>
      <c r="FX39" s="218"/>
      <c r="FY39" s="218"/>
      <c r="FZ39" s="218"/>
      <c r="GA39" s="218"/>
      <c r="GB39" s="218"/>
      <c r="GC39" s="218"/>
      <c r="GD39" s="218"/>
      <c r="GE39" s="218"/>
      <c r="GF39" s="218"/>
      <c r="GG39" s="218"/>
      <c r="GH39" s="218"/>
      <c r="GI39" s="218"/>
      <c r="GJ39" s="218"/>
      <c r="GK39" s="218"/>
      <c r="GL39" s="218"/>
      <c r="GM39" s="218"/>
      <c r="GN39" s="218"/>
      <c r="GO39" s="218"/>
      <c r="GP39" s="218"/>
      <c r="GQ39" s="218"/>
      <c r="GR39" s="218"/>
      <c r="GS39" s="218"/>
      <c r="GT39" s="218"/>
      <c r="GU39" s="218"/>
      <c r="GV39" s="218"/>
      <c r="GW39" s="218"/>
      <c r="GX39" s="218"/>
      <c r="GY39" s="218"/>
      <c r="GZ39" s="218"/>
      <c r="HA39" s="218"/>
      <c r="HB39" s="218"/>
      <c r="HC39" s="218"/>
      <c r="HD39" s="218"/>
      <c r="HE39" s="218"/>
      <c r="HF39" s="218"/>
      <c r="HG39" s="218"/>
      <c r="HH39" s="218"/>
      <c r="HI39" s="218"/>
      <c r="HJ39" s="218"/>
      <c r="HK39" s="218"/>
      <c r="HL39" s="218"/>
      <c r="HM39" s="218"/>
      <c r="HN39" s="218"/>
      <c r="HO39" s="218"/>
      <c r="HP39" s="218"/>
      <c r="HQ39" s="218"/>
      <c r="HR39" s="218"/>
      <c r="HS39" s="218"/>
      <c r="HT39" s="218"/>
      <c r="HU39" s="218"/>
      <c r="HV39" s="218"/>
      <c r="HW39" s="218"/>
      <c r="HX39" s="218"/>
      <c r="HY39" s="218"/>
      <c r="HZ39" s="218"/>
      <c r="IA39" s="218"/>
      <c r="IB39" s="218"/>
      <c r="IC39" s="218"/>
      <c r="ID39" s="218"/>
      <c r="IE39" s="218"/>
      <c r="IF39" s="218"/>
      <c r="IG39" s="218"/>
      <c r="IH39" s="218"/>
    </row>
    <row r="40" spans="1:242" x14ac:dyDescent="0.25">
      <c r="A40" s="222"/>
      <c r="B40" s="226" t="s">
        <v>335</v>
      </c>
      <c r="C40" s="226" t="s">
        <v>1380</v>
      </c>
      <c r="D40" s="226" t="s">
        <v>1385</v>
      </c>
      <c r="E40" s="226" t="s">
        <v>1386</v>
      </c>
      <c r="F40" s="226" t="s">
        <v>1405</v>
      </c>
      <c r="G40" s="226">
        <v>25</v>
      </c>
      <c r="H40" s="226"/>
      <c r="I40" s="226"/>
      <c r="J40" s="226">
        <v>20201016</v>
      </c>
      <c r="K40" s="226">
        <v>20201031</v>
      </c>
      <c r="L40" s="226" t="s">
        <v>1429</v>
      </c>
      <c r="M40" s="226">
        <v>4344.75</v>
      </c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8"/>
      <c r="AG40" s="218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  <c r="AT40" s="218"/>
      <c r="AU40" s="218"/>
      <c r="AV40" s="218"/>
      <c r="AW40" s="218"/>
      <c r="AX40" s="218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  <c r="CL40" s="218"/>
      <c r="CM40" s="218"/>
      <c r="CN40" s="218"/>
      <c r="CO40" s="218"/>
      <c r="CP40" s="218"/>
      <c r="CQ40" s="218"/>
      <c r="CR40" s="218"/>
      <c r="CS40" s="218"/>
      <c r="CT40" s="218"/>
      <c r="CU40" s="218"/>
      <c r="CV40" s="218"/>
      <c r="CW40" s="218"/>
      <c r="CX40" s="218"/>
      <c r="CY40" s="218"/>
      <c r="CZ40" s="218"/>
      <c r="DA40" s="218"/>
      <c r="DB40" s="218"/>
      <c r="DC40" s="218"/>
      <c r="DD40" s="218"/>
      <c r="DE40" s="218"/>
      <c r="DF40" s="218"/>
      <c r="DG40" s="218"/>
      <c r="DH40" s="218"/>
      <c r="DI40" s="218"/>
      <c r="DJ40" s="218"/>
      <c r="DK40" s="218"/>
      <c r="DL40" s="218"/>
      <c r="DM40" s="218"/>
      <c r="DN40" s="218"/>
      <c r="DO40" s="218"/>
      <c r="DP40" s="218"/>
      <c r="DQ40" s="218"/>
      <c r="DR40" s="218"/>
      <c r="DS40" s="218"/>
      <c r="DT40" s="218"/>
      <c r="DU40" s="218"/>
      <c r="DV40" s="218"/>
      <c r="DW40" s="218"/>
      <c r="DX40" s="218"/>
      <c r="DY40" s="218"/>
      <c r="DZ40" s="218"/>
      <c r="EA40" s="218"/>
      <c r="EB40" s="218"/>
      <c r="EC40" s="218"/>
      <c r="ED40" s="218"/>
      <c r="EE40" s="218"/>
      <c r="EF40" s="218"/>
      <c r="EG40" s="218"/>
      <c r="EH40" s="218"/>
      <c r="EI40" s="218"/>
      <c r="EJ40" s="218"/>
      <c r="EK40" s="218"/>
      <c r="EL40" s="218"/>
      <c r="EM40" s="218"/>
      <c r="EN40" s="218"/>
      <c r="EO40" s="218"/>
      <c r="EP40" s="218"/>
      <c r="EQ40" s="218"/>
      <c r="ER40" s="218"/>
      <c r="ES40" s="218"/>
      <c r="ET40" s="218"/>
      <c r="EU40" s="218"/>
      <c r="EV40" s="218"/>
      <c r="EW40" s="218"/>
      <c r="EX40" s="218"/>
      <c r="EY40" s="218"/>
      <c r="EZ40" s="218"/>
      <c r="FA40" s="218"/>
      <c r="FB40" s="218"/>
      <c r="FC40" s="218"/>
      <c r="FD40" s="218"/>
      <c r="FE40" s="218"/>
      <c r="FF40" s="218"/>
      <c r="FG40" s="218"/>
      <c r="FH40" s="218"/>
      <c r="FI40" s="218"/>
      <c r="FJ40" s="218"/>
      <c r="FK40" s="218"/>
      <c r="FL40" s="218"/>
      <c r="FM40" s="218"/>
      <c r="FN40" s="218"/>
      <c r="FO40" s="218"/>
      <c r="FP40" s="218"/>
      <c r="FQ40" s="218"/>
      <c r="FR40" s="218"/>
      <c r="FS40" s="218"/>
      <c r="FT40" s="218"/>
      <c r="FU40" s="218"/>
      <c r="FV40" s="218"/>
      <c r="FW40" s="218"/>
      <c r="FX40" s="218"/>
      <c r="FY40" s="218"/>
      <c r="FZ40" s="218"/>
      <c r="GA40" s="218"/>
      <c r="GB40" s="218"/>
      <c r="GC40" s="218"/>
      <c r="GD40" s="218"/>
      <c r="GE40" s="218"/>
      <c r="GF40" s="218"/>
      <c r="GG40" s="218"/>
      <c r="GH40" s="218"/>
      <c r="GI40" s="218"/>
      <c r="GJ40" s="218"/>
      <c r="GK40" s="218"/>
      <c r="GL40" s="218"/>
      <c r="GM40" s="218"/>
      <c r="GN40" s="218"/>
      <c r="GO40" s="218"/>
      <c r="GP40" s="218"/>
      <c r="GQ40" s="218"/>
      <c r="GR40" s="218"/>
      <c r="GS40" s="218"/>
      <c r="GT40" s="218"/>
      <c r="GU40" s="218"/>
      <c r="GV40" s="218"/>
      <c r="GW40" s="218"/>
      <c r="GX40" s="218"/>
      <c r="GY40" s="218"/>
      <c r="GZ40" s="218"/>
      <c r="HA40" s="218"/>
      <c r="HB40" s="218"/>
      <c r="HC40" s="218"/>
      <c r="HD40" s="218"/>
      <c r="HE40" s="218"/>
      <c r="HF40" s="218"/>
      <c r="HG40" s="218"/>
      <c r="HH40" s="218"/>
      <c r="HI40" s="218"/>
      <c r="HJ40" s="218"/>
      <c r="HK40" s="218"/>
      <c r="HL40" s="218"/>
      <c r="HM40" s="218"/>
      <c r="HN40" s="218"/>
      <c r="HO40" s="218"/>
      <c r="HP40" s="218"/>
      <c r="HQ40" s="218"/>
      <c r="HR40" s="218"/>
      <c r="HS40" s="218"/>
      <c r="HT40" s="218"/>
      <c r="HU40" s="218"/>
      <c r="HV40" s="218"/>
      <c r="HW40" s="218"/>
      <c r="HX40" s="218"/>
      <c r="HY40" s="218"/>
      <c r="HZ40" s="218"/>
      <c r="IA40" s="218"/>
      <c r="IB40" s="218"/>
      <c r="IC40" s="218"/>
      <c r="ID40" s="218"/>
      <c r="IE40" s="218"/>
      <c r="IF40" s="218"/>
      <c r="IG40" s="218"/>
      <c r="IH40" s="218"/>
    </row>
    <row r="41" spans="1:242" x14ac:dyDescent="0.25">
      <c r="A41" s="222"/>
      <c r="B41" s="226" t="s">
        <v>335</v>
      </c>
      <c r="C41" s="226" t="s">
        <v>1380</v>
      </c>
      <c r="D41" s="226" t="s">
        <v>1387</v>
      </c>
      <c r="E41" s="226" t="s">
        <v>1388</v>
      </c>
      <c r="F41" s="226" t="s">
        <v>1406</v>
      </c>
      <c r="G41" s="226">
        <v>142</v>
      </c>
      <c r="H41" s="226"/>
      <c r="I41" s="226"/>
      <c r="J41" s="226">
        <v>20201016</v>
      </c>
      <c r="K41" s="226">
        <v>20201031</v>
      </c>
      <c r="L41" s="226" t="s">
        <v>1416</v>
      </c>
      <c r="M41" s="226">
        <v>4676.93</v>
      </c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218"/>
      <c r="AU41" s="218"/>
      <c r="AV41" s="218"/>
      <c r="AW41" s="218"/>
      <c r="AX41" s="218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  <c r="CL41" s="218"/>
      <c r="CM41" s="218"/>
      <c r="CN41" s="218"/>
      <c r="CO41" s="218"/>
      <c r="CP41" s="218"/>
      <c r="CQ41" s="218"/>
      <c r="CR41" s="218"/>
      <c r="CS41" s="218"/>
      <c r="CT41" s="218"/>
      <c r="CU41" s="218"/>
      <c r="CV41" s="218"/>
      <c r="CW41" s="218"/>
      <c r="CX41" s="218"/>
      <c r="CY41" s="218"/>
      <c r="CZ41" s="218"/>
      <c r="DA41" s="218"/>
      <c r="DB41" s="218"/>
      <c r="DC41" s="218"/>
      <c r="DD41" s="218"/>
      <c r="DE41" s="218"/>
      <c r="DF41" s="218"/>
      <c r="DG41" s="218"/>
      <c r="DH41" s="218"/>
      <c r="DI41" s="218"/>
      <c r="DJ41" s="218"/>
      <c r="DK41" s="218"/>
      <c r="DL41" s="218"/>
      <c r="DM41" s="218"/>
      <c r="DN41" s="218"/>
      <c r="DO41" s="218"/>
      <c r="DP41" s="218"/>
      <c r="DQ41" s="218"/>
      <c r="DR41" s="218"/>
      <c r="DS41" s="218"/>
      <c r="DT41" s="218"/>
      <c r="DU41" s="218"/>
      <c r="DV41" s="218"/>
      <c r="DW41" s="218"/>
      <c r="DX41" s="218"/>
      <c r="DY41" s="218"/>
      <c r="DZ41" s="218"/>
      <c r="EA41" s="218"/>
      <c r="EB41" s="218"/>
      <c r="EC41" s="218"/>
      <c r="ED41" s="218"/>
      <c r="EE41" s="218"/>
      <c r="EF41" s="218"/>
      <c r="EG41" s="218"/>
      <c r="EH41" s="218"/>
      <c r="EI41" s="218"/>
      <c r="EJ41" s="218"/>
      <c r="EK41" s="218"/>
      <c r="EL41" s="218"/>
      <c r="EM41" s="218"/>
      <c r="EN41" s="218"/>
      <c r="EO41" s="218"/>
      <c r="EP41" s="218"/>
      <c r="EQ41" s="218"/>
      <c r="ER41" s="218"/>
      <c r="ES41" s="218"/>
      <c r="ET41" s="218"/>
      <c r="EU41" s="218"/>
      <c r="EV41" s="218"/>
      <c r="EW41" s="218"/>
      <c r="EX41" s="218"/>
      <c r="EY41" s="218"/>
      <c r="EZ41" s="218"/>
      <c r="FA41" s="218"/>
      <c r="FB41" s="218"/>
      <c r="FC41" s="218"/>
      <c r="FD41" s="218"/>
      <c r="FE41" s="218"/>
      <c r="FF41" s="218"/>
      <c r="FG41" s="218"/>
      <c r="FH41" s="218"/>
      <c r="FI41" s="218"/>
      <c r="FJ41" s="218"/>
      <c r="FK41" s="218"/>
      <c r="FL41" s="218"/>
      <c r="FM41" s="218"/>
      <c r="FN41" s="218"/>
      <c r="FO41" s="218"/>
      <c r="FP41" s="218"/>
      <c r="FQ41" s="218"/>
      <c r="FR41" s="218"/>
      <c r="FS41" s="218"/>
      <c r="FT41" s="218"/>
      <c r="FU41" s="218"/>
      <c r="FV41" s="218"/>
      <c r="FW41" s="218"/>
      <c r="FX41" s="218"/>
      <c r="FY41" s="218"/>
      <c r="FZ41" s="218"/>
      <c r="GA41" s="218"/>
      <c r="GB41" s="218"/>
      <c r="GC41" s="218"/>
      <c r="GD41" s="218"/>
      <c r="GE41" s="218"/>
      <c r="GF41" s="218"/>
      <c r="GG41" s="218"/>
      <c r="GH41" s="218"/>
      <c r="GI41" s="218"/>
      <c r="GJ41" s="218"/>
      <c r="GK41" s="218"/>
      <c r="GL41" s="218"/>
      <c r="GM41" s="218"/>
      <c r="GN41" s="218"/>
      <c r="GO41" s="218"/>
      <c r="GP41" s="218"/>
      <c r="GQ41" s="218"/>
      <c r="GR41" s="218"/>
      <c r="GS41" s="218"/>
      <c r="GT41" s="218"/>
      <c r="GU41" s="218"/>
      <c r="GV41" s="218"/>
      <c r="GW41" s="218"/>
      <c r="GX41" s="218"/>
      <c r="GY41" s="218"/>
      <c r="GZ41" s="218"/>
      <c r="HA41" s="218"/>
      <c r="HB41" s="218"/>
      <c r="HC41" s="218"/>
      <c r="HD41" s="218"/>
      <c r="HE41" s="218"/>
      <c r="HF41" s="218"/>
      <c r="HG41" s="218"/>
      <c r="HH41" s="218"/>
      <c r="HI41" s="218"/>
      <c r="HJ41" s="218"/>
      <c r="HK41" s="218"/>
      <c r="HL41" s="218"/>
      <c r="HM41" s="218"/>
      <c r="HN41" s="218"/>
      <c r="HO41" s="218"/>
      <c r="HP41" s="218"/>
      <c r="HQ41" s="218"/>
      <c r="HR41" s="218"/>
      <c r="HS41" s="218"/>
      <c r="HT41" s="218"/>
      <c r="HU41" s="218"/>
      <c r="HV41" s="218"/>
      <c r="HW41" s="218"/>
      <c r="HX41" s="218"/>
      <c r="HY41" s="218"/>
      <c r="HZ41" s="218"/>
      <c r="IA41" s="218"/>
      <c r="IB41" s="218"/>
      <c r="IC41" s="218"/>
      <c r="ID41" s="218"/>
      <c r="IE41" s="218"/>
      <c r="IF41" s="218"/>
      <c r="IG41" s="218"/>
      <c r="IH41" s="218"/>
    </row>
    <row r="42" spans="1:242" x14ac:dyDescent="0.25">
      <c r="A42" s="222"/>
      <c r="B42" s="226" t="s">
        <v>335</v>
      </c>
      <c r="C42" s="226" t="s">
        <v>1380</v>
      </c>
      <c r="D42" s="226" t="s">
        <v>1389</v>
      </c>
      <c r="E42" s="226" t="s">
        <v>1390</v>
      </c>
      <c r="F42" s="226" t="s">
        <v>1407</v>
      </c>
      <c r="G42" s="226">
        <v>28</v>
      </c>
      <c r="H42" s="226"/>
      <c r="I42" s="226"/>
      <c r="J42" s="226">
        <v>20201016</v>
      </c>
      <c r="K42" s="226">
        <v>20201031</v>
      </c>
      <c r="L42" s="226" t="s">
        <v>1417</v>
      </c>
      <c r="M42" s="226">
        <v>4676.93</v>
      </c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  <c r="CL42" s="218"/>
      <c r="CM42" s="218"/>
      <c r="CN42" s="218"/>
      <c r="CO42" s="218"/>
      <c r="CP42" s="218"/>
      <c r="CQ42" s="218"/>
      <c r="CR42" s="218"/>
      <c r="CS42" s="218"/>
      <c r="CT42" s="218"/>
      <c r="CU42" s="218"/>
      <c r="CV42" s="218"/>
      <c r="CW42" s="218"/>
      <c r="CX42" s="218"/>
      <c r="CY42" s="218"/>
      <c r="CZ42" s="218"/>
      <c r="DA42" s="218"/>
      <c r="DB42" s="218"/>
      <c r="DC42" s="218"/>
      <c r="DD42" s="218"/>
      <c r="DE42" s="218"/>
      <c r="DF42" s="218"/>
      <c r="DG42" s="218"/>
      <c r="DH42" s="218"/>
      <c r="DI42" s="218"/>
      <c r="DJ42" s="218"/>
      <c r="DK42" s="218"/>
      <c r="DL42" s="218"/>
      <c r="DM42" s="218"/>
      <c r="DN42" s="218"/>
      <c r="DO42" s="218"/>
      <c r="DP42" s="218"/>
      <c r="DQ42" s="218"/>
      <c r="DR42" s="218"/>
      <c r="DS42" s="218"/>
      <c r="DT42" s="218"/>
      <c r="DU42" s="218"/>
      <c r="DV42" s="218"/>
      <c r="DW42" s="218"/>
      <c r="DX42" s="218"/>
      <c r="DY42" s="218"/>
      <c r="DZ42" s="218"/>
      <c r="EA42" s="218"/>
      <c r="EB42" s="218"/>
      <c r="EC42" s="218"/>
      <c r="ED42" s="218"/>
      <c r="EE42" s="218"/>
      <c r="EF42" s="218"/>
      <c r="EG42" s="218"/>
      <c r="EH42" s="218"/>
      <c r="EI42" s="218"/>
      <c r="EJ42" s="218"/>
      <c r="EK42" s="218"/>
      <c r="EL42" s="218"/>
      <c r="EM42" s="218"/>
      <c r="EN42" s="218"/>
      <c r="EO42" s="218"/>
      <c r="EP42" s="218"/>
      <c r="EQ42" s="218"/>
      <c r="ER42" s="218"/>
      <c r="ES42" s="218"/>
      <c r="ET42" s="218"/>
      <c r="EU42" s="218"/>
      <c r="EV42" s="218"/>
      <c r="EW42" s="218"/>
      <c r="EX42" s="218"/>
      <c r="EY42" s="218"/>
      <c r="EZ42" s="218"/>
      <c r="FA42" s="218"/>
      <c r="FB42" s="218"/>
      <c r="FC42" s="218"/>
      <c r="FD42" s="218"/>
      <c r="FE42" s="218"/>
      <c r="FF42" s="218"/>
      <c r="FG42" s="218"/>
      <c r="FH42" s="218"/>
      <c r="FI42" s="218"/>
      <c r="FJ42" s="218"/>
      <c r="FK42" s="218"/>
      <c r="FL42" s="218"/>
      <c r="FM42" s="218"/>
      <c r="FN42" s="218"/>
      <c r="FO42" s="218"/>
      <c r="FP42" s="218"/>
      <c r="FQ42" s="218"/>
      <c r="FR42" s="218"/>
      <c r="FS42" s="218"/>
      <c r="FT42" s="218"/>
      <c r="FU42" s="218"/>
      <c r="FV42" s="218"/>
      <c r="FW42" s="218"/>
      <c r="FX42" s="218"/>
      <c r="FY42" s="218"/>
      <c r="FZ42" s="218"/>
      <c r="GA42" s="218"/>
      <c r="GB42" s="218"/>
      <c r="GC42" s="218"/>
      <c r="GD42" s="218"/>
      <c r="GE42" s="218"/>
      <c r="GF42" s="218"/>
      <c r="GG42" s="218"/>
      <c r="GH42" s="218"/>
      <c r="GI42" s="218"/>
      <c r="GJ42" s="218"/>
      <c r="GK42" s="218"/>
      <c r="GL42" s="218"/>
      <c r="GM42" s="218"/>
      <c r="GN42" s="218"/>
      <c r="GO42" s="218"/>
      <c r="GP42" s="218"/>
      <c r="GQ42" s="218"/>
      <c r="GR42" s="218"/>
      <c r="GS42" s="218"/>
      <c r="GT42" s="218"/>
      <c r="GU42" s="218"/>
      <c r="GV42" s="218"/>
      <c r="GW42" s="218"/>
      <c r="GX42" s="218"/>
      <c r="GY42" s="218"/>
      <c r="GZ42" s="218"/>
      <c r="HA42" s="218"/>
      <c r="HB42" s="218"/>
      <c r="HC42" s="218"/>
      <c r="HD42" s="218"/>
      <c r="HE42" s="218"/>
      <c r="HF42" s="218"/>
      <c r="HG42" s="218"/>
      <c r="HH42" s="218"/>
      <c r="HI42" s="218"/>
      <c r="HJ42" s="218"/>
      <c r="HK42" s="218"/>
      <c r="HL42" s="218"/>
      <c r="HM42" s="218"/>
      <c r="HN42" s="218"/>
      <c r="HO42" s="218"/>
      <c r="HP42" s="218"/>
      <c r="HQ42" s="218"/>
      <c r="HR42" s="218"/>
      <c r="HS42" s="218"/>
      <c r="HT42" s="218"/>
      <c r="HU42" s="218"/>
      <c r="HV42" s="218"/>
      <c r="HW42" s="218"/>
      <c r="HX42" s="218"/>
      <c r="HY42" s="218"/>
      <c r="HZ42" s="218"/>
      <c r="IA42" s="218"/>
      <c r="IB42" s="218"/>
      <c r="IC42" s="218"/>
      <c r="ID42" s="218"/>
      <c r="IE42" s="218"/>
      <c r="IF42" s="218"/>
      <c r="IG42" s="218"/>
      <c r="IH42" s="218"/>
    </row>
    <row r="43" spans="1:242" x14ac:dyDescent="0.25">
      <c r="A43" s="222"/>
      <c r="B43" s="226" t="s">
        <v>335</v>
      </c>
      <c r="C43" s="226" t="s">
        <v>1380</v>
      </c>
      <c r="D43" s="226" t="s">
        <v>1391</v>
      </c>
      <c r="E43" s="226" t="s">
        <v>1392</v>
      </c>
      <c r="F43" s="226" t="s">
        <v>1408</v>
      </c>
      <c r="G43" s="226">
        <v>29</v>
      </c>
      <c r="H43" s="226"/>
      <c r="I43" s="226"/>
      <c r="J43" s="226">
        <v>20201016</v>
      </c>
      <c r="K43" s="226">
        <v>20201031</v>
      </c>
      <c r="L43" s="226" t="s">
        <v>1418</v>
      </c>
      <c r="M43" s="226">
        <v>4676.92</v>
      </c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  <c r="CL43" s="218"/>
      <c r="CM43" s="218"/>
      <c r="CN43" s="218"/>
      <c r="CO43" s="218"/>
      <c r="CP43" s="218"/>
      <c r="CQ43" s="218"/>
      <c r="CR43" s="218"/>
      <c r="CS43" s="218"/>
      <c r="CT43" s="218"/>
      <c r="CU43" s="218"/>
      <c r="CV43" s="218"/>
      <c r="CW43" s="218"/>
      <c r="CX43" s="218"/>
      <c r="CY43" s="218"/>
      <c r="CZ43" s="218"/>
      <c r="DA43" s="218"/>
      <c r="DB43" s="218"/>
      <c r="DC43" s="218"/>
      <c r="DD43" s="218"/>
      <c r="DE43" s="218"/>
      <c r="DF43" s="218"/>
      <c r="DG43" s="218"/>
      <c r="DH43" s="218"/>
      <c r="DI43" s="218"/>
      <c r="DJ43" s="218"/>
      <c r="DK43" s="218"/>
      <c r="DL43" s="218"/>
      <c r="DM43" s="218"/>
      <c r="DN43" s="218"/>
      <c r="DO43" s="218"/>
      <c r="DP43" s="218"/>
      <c r="DQ43" s="218"/>
      <c r="DR43" s="218"/>
      <c r="DS43" s="218"/>
      <c r="DT43" s="218"/>
      <c r="DU43" s="218"/>
      <c r="DV43" s="218"/>
      <c r="DW43" s="218"/>
      <c r="DX43" s="218"/>
      <c r="DY43" s="218"/>
      <c r="DZ43" s="218"/>
      <c r="EA43" s="218"/>
      <c r="EB43" s="218"/>
      <c r="EC43" s="218"/>
      <c r="ED43" s="218"/>
      <c r="EE43" s="218"/>
      <c r="EF43" s="218"/>
      <c r="EG43" s="218"/>
      <c r="EH43" s="218"/>
      <c r="EI43" s="218"/>
      <c r="EJ43" s="218"/>
      <c r="EK43" s="218"/>
      <c r="EL43" s="218"/>
      <c r="EM43" s="218"/>
      <c r="EN43" s="218"/>
      <c r="EO43" s="218"/>
      <c r="EP43" s="218"/>
      <c r="EQ43" s="218"/>
      <c r="ER43" s="218"/>
      <c r="ES43" s="218"/>
      <c r="ET43" s="218"/>
      <c r="EU43" s="218"/>
      <c r="EV43" s="218"/>
      <c r="EW43" s="218"/>
      <c r="EX43" s="218"/>
      <c r="EY43" s="218"/>
      <c r="EZ43" s="218"/>
      <c r="FA43" s="218"/>
      <c r="FB43" s="218"/>
      <c r="FC43" s="218"/>
      <c r="FD43" s="218"/>
      <c r="FE43" s="218"/>
      <c r="FF43" s="218"/>
      <c r="FG43" s="218"/>
      <c r="FH43" s="218"/>
      <c r="FI43" s="218"/>
      <c r="FJ43" s="218"/>
      <c r="FK43" s="218"/>
      <c r="FL43" s="218"/>
      <c r="FM43" s="218"/>
      <c r="FN43" s="218"/>
      <c r="FO43" s="218"/>
      <c r="FP43" s="218"/>
      <c r="FQ43" s="218"/>
      <c r="FR43" s="218"/>
      <c r="FS43" s="218"/>
      <c r="FT43" s="218"/>
      <c r="FU43" s="218"/>
      <c r="FV43" s="218"/>
      <c r="FW43" s="218"/>
      <c r="FX43" s="218"/>
      <c r="FY43" s="218"/>
      <c r="FZ43" s="218"/>
      <c r="GA43" s="218"/>
      <c r="GB43" s="218"/>
      <c r="GC43" s="218"/>
      <c r="GD43" s="218"/>
      <c r="GE43" s="218"/>
      <c r="GF43" s="218"/>
      <c r="GG43" s="218"/>
      <c r="GH43" s="218"/>
      <c r="GI43" s="218"/>
      <c r="GJ43" s="218"/>
      <c r="GK43" s="218"/>
      <c r="GL43" s="218"/>
      <c r="GM43" s="218"/>
      <c r="GN43" s="218"/>
      <c r="GO43" s="218"/>
      <c r="GP43" s="218"/>
      <c r="GQ43" s="218"/>
      <c r="GR43" s="218"/>
      <c r="GS43" s="218"/>
      <c r="GT43" s="218"/>
      <c r="GU43" s="218"/>
      <c r="GV43" s="218"/>
      <c r="GW43" s="218"/>
      <c r="GX43" s="218"/>
      <c r="GY43" s="218"/>
      <c r="GZ43" s="218"/>
      <c r="HA43" s="218"/>
      <c r="HB43" s="218"/>
      <c r="HC43" s="218"/>
      <c r="HD43" s="218"/>
      <c r="HE43" s="218"/>
      <c r="HF43" s="218"/>
      <c r="HG43" s="218"/>
      <c r="HH43" s="218"/>
      <c r="HI43" s="218"/>
      <c r="HJ43" s="218"/>
      <c r="HK43" s="218"/>
      <c r="HL43" s="218"/>
      <c r="HM43" s="218"/>
      <c r="HN43" s="218"/>
      <c r="HO43" s="218"/>
      <c r="HP43" s="218"/>
      <c r="HQ43" s="218"/>
      <c r="HR43" s="218"/>
      <c r="HS43" s="218"/>
      <c r="HT43" s="218"/>
      <c r="HU43" s="218"/>
      <c r="HV43" s="218"/>
      <c r="HW43" s="218"/>
      <c r="HX43" s="218"/>
      <c r="HY43" s="218"/>
      <c r="HZ43" s="218"/>
      <c r="IA43" s="218"/>
      <c r="IB43" s="218"/>
      <c r="IC43" s="218"/>
      <c r="ID43" s="218"/>
      <c r="IE43" s="218"/>
      <c r="IF43" s="218"/>
      <c r="IG43" s="218"/>
      <c r="IH43" s="218"/>
    </row>
    <row r="44" spans="1:242" x14ac:dyDescent="0.25">
      <c r="A44" s="222"/>
      <c r="B44" s="226" t="s">
        <v>335</v>
      </c>
      <c r="C44" s="226" t="s">
        <v>1380</v>
      </c>
      <c r="D44" s="226" t="s">
        <v>1393</v>
      </c>
      <c r="E44" s="226" t="s">
        <v>1394</v>
      </c>
      <c r="F44" s="226" t="s">
        <v>1409</v>
      </c>
      <c r="G44" s="226">
        <v>31</v>
      </c>
      <c r="H44" s="226"/>
      <c r="I44" s="226"/>
      <c r="J44" s="226">
        <v>20201016</v>
      </c>
      <c r="K44" s="226">
        <v>20201031</v>
      </c>
      <c r="L44" s="226" t="s">
        <v>1418</v>
      </c>
      <c r="M44" s="226">
        <v>4676.92</v>
      </c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18"/>
      <c r="CP44" s="218"/>
      <c r="CQ44" s="218"/>
      <c r="CR44" s="218"/>
      <c r="CS44" s="218"/>
      <c r="CT44" s="218"/>
      <c r="CU44" s="218"/>
      <c r="CV44" s="218"/>
      <c r="CW44" s="218"/>
      <c r="CX44" s="218"/>
      <c r="CY44" s="218"/>
      <c r="CZ44" s="218"/>
      <c r="DA44" s="218"/>
      <c r="DB44" s="218"/>
      <c r="DC44" s="218"/>
      <c r="DD44" s="218"/>
      <c r="DE44" s="218"/>
      <c r="DF44" s="218"/>
      <c r="DG44" s="218"/>
      <c r="DH44" s="218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T44" s="218"/>
      <c r="EU44" s="218"/>
      <c r="EV44" s="218"/>
      <c r="EW44" s="218"/>
      <c r="EX44" s="218"/>
      <c r="EY44" s="218"/>
      <c r="EZ44" s="218"/>
      <c r="FA44" s="218"/>
      <c r="FB44" s="218"/>
      <c r="FC44" s="218"/>
      <c r="FD44" s="218"/>
      <c r="FE44" s="218"/>
      <c r="FF44" s="218"/>
      <c r="FG44" s="218"/>
      <c r="FH44" s="218"/>
      <c r="FI44" s="218"/>
      <c r="FJ44" s="218"/>
      <c r="FK44" s="218"/>
      <c r="FL44" s="218"/>
      <c r="FM44" s="218"/>
      <c r="FN44" s="218"/>
      <c r="FO44" s="218"/>
      <c r="FP44" s="218"/>
      <c r="FQ44" s="218"/>
      <c r="FR44" s="218"/>
      <c r="FS44" s="218"/>
      <c r="FT44" s="218"/>
      <c r="FU44" s="218"/>
      <c r="FV44" s="218"/>
      <c r="FW44" s="218"/>
      <c r="FX44" s="218"/>
      <c r="FY44" s="218"/>
      <c r="FZ44" s="218"/>
      <c r="GA44" s="218"/>
      <c r="GB44" s="218"/>
      <c r="GC44" s="218"/>
      <c r="GD44" s="218"/>
      <c r="GE44" s="218"/>
      <c r="GF44" s="218"/>
      <c r="GG44" s="218"/>
      <c r="GH44" s="218"/>
      <c r="GI44" s="218"/>
      <c r="GJ44" s="218"/>
      <c r="GK44" s="218"/>
      <c r="GL44" s="218"/>
      <c r="GM44" s="218"/>
      <c r="GN44" s="218"/>
      <c r="GO44" s="218"/>
      <c r="GP44" s="218"/>
      <c r="GQ44" s="218"/>
      <c r="GR44" s="218"/>
      <c r="GS44" s="218"/>
      <c r="GT44" s="218"/>
      <c r="GU44" s="218"/>
      <c r="GV44" s="218"/>
      <c r="GW44" s="218"/>
      <c r="GX44" s="218"/>
      <c r="GY44" s="218"/>
      <c r="GZ44" s="218"/>
      <c r="HA44" s="218"/>
      <c r="HB44" s="218"/>
      <c r="HC44" s="218"/>
      <c r="HD44" s="218"/>
      <c r="HE44" s="218"/>
      <c r="HF44" s="218"/>
      <c r="HG44" s="218"/>
      <c r="HH44" s="218"/>
      <c r="HI44" s="218"/>
      <c r="HJ44" s="218"/>
      <c r="HK44" s="218"/>
      <c r="HL44" s="218"/>
      <c r="HM44" s="218"/>
      <c r="HN44" s="218"/>
      <c r="HO44" s="218"/>
      <c r="HP44" s="218"/>
      <c r="HQ44" s="218"/>
      <c r="HR44" s="218"/>
      <c r="HS44" s="218"/>
      <c r="HT44" s="218"/>
      <c r="HU44" s="218"/>
      <c r="HV44" s="218"/>
      <c r="HW44" s="218"/>
      <c r="HX44" s="218"/>
      <c r="HY44" s="218"/>
      <c r="HZ44" s="218"/>
      <c r="IA44" s="218"/>
      <c r="IB44" s="218"/>
      <c r="IC44" s="218"/>
      <c r="ID44" s="218"/>
      <c r="IE44" s="218"/>
      <c r="IF44" s="218"/>
      <c r="IG44" s="218"/>
      <c r="IH44" s="218"/>
    </row>
    <row r="45" spans="1:242" x14ac:dyDescent="0.25">
      <c r="A45" s="222"/>
      <c r="B45" s="226" t="s">
        <v>335</v>
      </c>
      <c r="C45" s="226" t="s">
        <v>1380</v>
      </c>
      <c r="D45" s="226" t="s">
        <v>1395</v>
      </c>
      <c r="E45" s="226" t="s">
        <v>1396</v>
      </c>
      <c r="F45" s="226" t="s">
        <v>1410</v>
      </c>
      <c r="G45" s="226">
        <v>47</v>
      </c>
      <c r="H45" s="226"/>
      <c r="I45" s="226"/>
      <c r="J45" s="226">
        <v>20201016</v>
      </c>
      <c r="K45" s="226">
        <v>20201031</v>
      </c>
      <c r="L45" s="226" t="s">
        <v>1419</v>
      </c>
      <c r="M45" s="226">
        <v>4344.75</v>
      </c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  <c r="CL45" s="218"/>
      <c r="CM45" s="218"/>
      <c r="CN45" s="218"/>
      <c r="CO45" s="218"/>
      <c r="CP45" s="218"/>
      <c r="CQ45" s="218"/>
      <c r="CR45" s="218"/>
      <c r="CS45" s="218"/>
      <c r="CT45" s="218"/>
      <c r="CU45" s="218"/>
      <c r="CV45" s="218"/>
      <c r="CW45" s="218"/>
      <c r="CX45" s="218"/>
      <c r="CY45" s="218"/>
      <c r="CZ45" s="218"/>
      <c r="DA45" s="218"/>
      <c r="DB45" s="218"/>
      <c r="DC45" s="218"/>
      <c r="DD45" s="218"/>
      <c r="DE45" s="218"/>
      <c r="DF45" s="218"/>
      <c r="DG45" s="218"/>
      <c r="DH45" s="218"/>
      <c r="DI45" s="218"/>
      <c r="DJ45" s="218"/>
      <c r="DK45" s="218"/>
      <c r="DL45" s="218"/>
      <c r="DM45" s="218"/>
      <c r="DN45" s="218"/>
      <c r="DO45" s="218"/>
      <c r="DP45" s="218"/>
      <c r="DQ45" s="218"/>
      <c r="DR45" s="218"/>
      <c r="DS45" s="218"/>
      <c r="DT45" s="218"/>
      <c r="DU45" s="218"/>
      <c r="DV45" s="218"/>
      <c r="DW45" s="218"/>
      <c r="DX45" s="218"/>
      <c r="DY45" s="218"/>
      <c r="DZ45" s="218"/>
      <c r="EA45" s="218"/>
      <c r="EB45" s="218"/>
      <c r="EC45" s="218"/>
      <c r="ED45" s="218"/>
      <c r="EE45" s="218"/>
      <c r="EF45" s="218"/>
      <c r="EG45" s="218"/>
      <c r="EH45" s="218"/>
      <c r="EI45" s="218"/>
      <c r="EJ45" s="218"/>
      <c r="EK45" s="218"/>
      <c r="EL45" s="218"/>
      <c r="EM45" s="218"/>
      <c r="EN45" s="218"/>
      <c r="EO45" s="218"/>
      <c r="EP45" s="218"/>
      <c r="EQ45" s="218"/>
      <c r="ER45" s="218"/>
      <c r="ES45" s="218"/>
      <c r="ET45" s="218"/>
      <c r="EU45" s="218"/>
      <c r="EV45" s="218"/>
      <c r="EW45" s="218"/>
      <c r="EX45" s="218"/>
      <c r="EY45" s="218"/>
      <c r="EZ45" s="218"/>
      <c r="FA45" s="218"/>
      <c r="FB45" s="218"/>
      <c r="FC45" s="218"/>
      <c r="FD45" s="218"/>
      <c r="FE45" s="218"/>
      <c r="FF45" s="218"/>
      <c r="FG45" s="218"/>
      <c r="FH45" s="218"/>
      <c r="FI45" s="218"/>
      <c r="FJ45" s="218"/>
      <c r="FK45" s="218"/>
      <c r="FL45" s="218"/>
      <c r="FM45" s="218"/>
      <c r="FN45" s="218"/>
      <c r="FO45" s="218"/>
      <c r="FP45" s="218"/>
      <c r="FQ45" s="218"/>
      <c r="FR45" s="218"/>
      <c r="FS45" s="218"/>
      <c r="FT45" s="218"/>
      <c r="FU45" s="218"/>
      <c r="FV45" s="218"/>
      <c r="FW45" s="218"/>
      <c r="FX45" s="218"/>
      <c r="FY45" s="218"/>
      <c r="FZ45" s="218"/>
      <c r="GA45" s="218"/>
      <c r="GB45" s="218"/>
      <c r="GC45" s="218"/>
      <c r="GD45" s="218"/>
      <c r="GE45" s="218"/>
      <c r="GF45" s="218"/>
      <c r="GG45" s="218"/>
      <c r="GH45" s="218"/>
      <c r="GI45" s="218"/>
      <c r="GJ45" s="218"/>
      <c r="GK45" s="218"/>
      <c r="GL45" s="218"/>
      <c r="GM45" s="218"/>
      <c r="GN45" s="218"/>
      <c r="GO45" s="218"/>
      <c r="GP45" s="218"/>
      <c r="GQ45" s="218"/>
      <c r="GR45" s="218"/>
      <c r="GS45" s="218"/>
      <c r="GT45" s="218"/>
      <c r="GU45" s="218"/>
      <c r="GV45" s="218"/>
      <c r="GW45" s="218"/>
      <c r="GX45" s="218"/>
      <c r="GY45" s="218"/>
      <c r="GZ45" s="218"/>
      <c r="HA45" s="218"/>
      <c r="HB45" s="218"/>
      <c r="HC45" s="218"/>
      <c r="HD45" s="218"/>
      <c r="HE45" s="218"/>
      <c r="HF45" s="218"/>
      <c r="HG45" s="218"/>
      <c r="HH45" s="218"/>
      <c r="HI45" s="218"/>
      <c r="HJ45" s="218"/>
      <c r="HK45" s="218"/>
      <c r="HL45" s="218"/>
      <c r="HM45" s="218"/>
      <c r="HN45" s="218"/>
      <c r="HO45" s="218"/>
      <c r="HP45" s="218"/>
      <c r="HQ45" s="218"/>
      <c r="HR45" s="218"/>
      <c r="HS45" s="218"/>
      <c r="HT45" s="218"/>
      <c r="HU45" s="218"/>
      <c r="HV45" s="218"/>
      <c r="HW45" s="218"/>
      <c r="HX45" s="218"/>
      <c r="HY45" s="218"/>
      <c r="HZ45" s="218"/>
      <c r="IA45" s="218"/>
      <c r="IB45" s="218"/>
      <c r="IC45" s="218"/>
      <c r="ID45" s="218"/>
      <c r="IE45" s="218"/>
      <c r="IF45" s="218"/>
      <c r="IG45" s="218"/>
      <c r="IH45" s="218"/>
    </row>
    <row r="46" spans="1:242" x14ac:dyDescent="0.25">
      <c r="A46" s="222"/>
      <c r="B46" s="226" t="s">
        <v>335</v>
      </c>
      <c r="C46" s="226" t="s">
        <v>1380</v>
      </c>
      <c r="D46" s="226" t="s">
        <v>1397</v>
      </c>
      <c r="E46" s="226" t="s">
        <v>1398</v>
      </c>
      <c r="F46" s="226" t="s">
        <v>1411</v>
      </c>
      <c r="G46" s="226">
        <v>46</v>
      </c>
      <c r="H46" s="226"/>
      <c r="I46" s="226"/>
      <c r="J46" s="226">
        <v>20201016</v>
      </c>
      <c r="K46" s="226">
        <v>20201031</v>
      </c>
      <c r="L46" s="226" t="s">
        <v>1420</v>
      </c>
      <c r="M46" s="226">
        <v>4676.92</v>
      </c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  <c r="CL46" s="218"/>
      <c r="CM46" s="218"/>
      <c r="CN46" s="218"/>
      <c r="CO46" s="218"/>
      <c r="CP46" s="218"/>
      <c r="CQ46" s="218"/>
      <c r="CR46" s="218"/>
      <c r="CS46" s="218"/>
      <c r="CT46" s="218"/>
      <c r="CU46" s="218"/>
      <c r="CV46" s="218"/>
      <c r="CW46" s="218"/>
      <c r="CX46" s="218"/>
      <c r="CY46" s="218"/>
      <c r="CZ46" s="218"/>
      <c r="DA46" s="218"/>
      <c r="DB46" s="218"/>
      <c r="DC46" s="218"/>
      <c r="DD46" s="218"/>
      <c r="DE46" s="218"/>
      <c r="DF46" s="218"/>
      <c r="DG46" s="218"/>
      <c r="DH46" s="218"/>
      <c r="DI46" s="218"/>
      <c r="DJ46" s="218"/>
      <c r="DK46" s="218"/>
      <c r="DL46" s="218"/>
      <c r="DM46" s="218"/>
      <c r="DN46" s="218"/>
      <c r="DO46" s="218"/>
      <c r="DP46" s="218"/>
      <c r="DQ46" s="218"/>
      <c r="DR46" s="218"/>
      <c r="DS46" s="218"/>
      <c r="DT46" s="218"/>
      <c r="DU46" s="218"/>
      <c r="DV46" s="218"/>
      <c r="DW46" s="218"/>
      <c r="DX46" s="218"/>
      <c r="DY46" s="218"/>
      <c r="DZ46" s="218"/>
      <c r="EA46" s="218"/>
      <c r="EB46" s="218"/>
      <c r="EC46" s="218"/>
      <c r="ED46" s="218"/>
      <c r="EE46" s="218"/>
      <c r="EF46" s="218"/>
      <c r="EG46" s="218"/>
      <c r="EH46" s="218"/>
      <c r="EI46" s="218"/>
      <c r="EJ46" s="218"/>
      <c r="EK46" s="218"/>
      <c r="EL46" s="218"/>
      <c r="EM46" s="218"/>
      <c r="EN46" s="218"/>
      <c r="EO46" s="218"/>
      <c r="EP46" s="218"/>
      <c r="EQ46" s="218"/>
      <c r="ER46" s="218"/>
      <c r="ES46" s="218"/>
      <c r="ET46" s="218"/>
      <c r="EU46" s="218"/>
      <c r="EV46" s="218"/>
      <c r="EW46" s="218"/>
      <c r="EX46" s="218"/>
      <c r="EY46" s="218"/>
      <c r="EZ46" s="218"/>
      <c r="FA46" s="218"/>
      <c r="FB46" s="218"/>
      <c r="FC46" s="218"/>
      <c r="FD46" s="218"/>
      <c r="FE46" s="218"/>
      <c r="FF46" s="218"/>
      <c r="FG46" s="218"/>
      <c r="FH46" s="218"/>
      <c r="FI46" s="218"/>
      <c r="FJ46" s="218"/>
      <c r="FK46" s="218"/>
      <c r="FL46" s="218"/>
      <c r="FM46" s="218"/>
      <c r="FN46" s="218"/>
      <c r="FO46" s="218"/>
      <c r="FP46" s="218"/>
      <c r="FQ46" s="218"/>
      <c r="FR46" s="218"/>
      <c r="FS46" s="218"/>
      <c r="FT46" s="218"/>
      <c r="FU46" s="218"/>
      <c r="FV46" s="218"/>
      <c r="FW46" s="218"/>
      <c r="FX46" s="218"/>
      <c r="FY46" s="218"/>
      <c r="FZ46" s="218"/>
      <c r="GA46" s="218"/>
      <c r="GB46" s="218"/>
      <c r="GC46" s="218"/>
      <c r="GD46" s="218"/>
      <c r="GE46" s="218"/>
      <c r="GF46" s="218"/>
      <c r="GG46" s="218"/>
      <c r="GH46" s="218"/>
      <c r="GI46" s="218"/>
      <c r="GJ46" s="218"/>
      <c r="GK46" s="218"/>
      <c r="GL46" s="218"/>
      <c r="GM46" s="218"/>
      <c r="GN46" s="218"/>
      <c r="GO46" s="218"/>
      <c r="GP46" s="218"/>
      <c r="GQ46" s="218"/>
      <c r="GR46" s="218"/>
      <c r="GS46" s="218"/>
      <c r="GT46" s="218"/>
      <c r="GU46" s="218"/>
      <c r="GV46" s="218"/>
      <c r="GW46" s="218"/>
      <c r="GX46" s="218"/>
      <c r="GY46" s="218"/>
      <c r="GZ46" s="218"/>
      <c r="HA46" s="218"/>
      <c r="HB46" s="218"/>
      <c r="HC46" s="218"/>
      <c r="HD46" s="218"/>
      <c r="HE46" s="218"/>
      <c r="HF46" s="218"/>
      <c r="HG46" s="218"/>
      <c r="HH46" s="218"/>
      <c r="HI46" s="218"/>
      <c r="HJ46" s="218"/>
      <c r="HK46" s="218"/>
      <c r="HL46" s="218"/>
      <c r="HM46" s="218"/>
      <c r="HN46" s="218"/>
      <c r="HO46" s="218"/>
      <c r="HP46" s="218"/>
      <c r="HQ46" s="218"/>
      <c r="HR46" s="218"/>
      <c r="HS46" s="218"/>
      <c r="HT46" s="218"/>
      <c r="HU46" s="218"/>
      <c r="HV46" s="218"/>
      <c r="HW46" s="218"/>
      <c r="HX46" s="218"/>
      <c r="HY46" s="218"/>
      <c r="HZ46" s="218"/>
      <c r="IA46" s="218"/>
      <c r="IB46" s="218"/>
      <c r="IC46" s="218"/>
      <c r="ID46" s="218"/>
      <c r="IE46" s="218"/>
      <c r="IF46" s="218"/>
      <c r="IG46" s="218"/>
      <c r="IH46" s="218"/>
    </row>
    <row r="47" spans="1:242" x14ac:dyDescent="0.25">
      <c r="A47" s="222"/>
      <c r="B47" s="226" t="s">
        <v>335</v>
      </c>
      <c r="C47" s="226" t="s">
        <v>1380</v>
      </c>
      <c r="D47" s="226" t="s">
        <v>1399</v>
      </c>
      <c r="E47" s="226" t="s">
        <v>1400</v>
      </c>
      <c r="F47" s="226" t="s">
        <v>1412</v>
      </c>
      <c r="G47" s="226">
        <v>125</v>
      </c>
      <c r="H47" s="226"/>
      <c r="I47" s="226"/>
      <c r="J47" s="226">
        <v>20201016</v>
      </c>
      <c r="K47" s="226">
        <v>20201031</v>
      </c>
      <c r="L47" s="226" t="s">
        <v>1421</v>
      </c>
      <c r="M47" s="226">
        <v>7025.05</v>
      </c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  <c r="CL47" s="218"/>
      <c r="CM47" s="218"/>
      <c r="CN47" s="218"/>
      <c r="CO47" s="218"/>
      <c r="CP47" s="218"/>
      <c r="CQ47" s="218"/>
      <c r="CR47" s="218"/>
      <c r="CS47" s="218"/>
      <c r="CT47" s="218"/>
      <c r="CU47" s="218"/>
      <c r="CV47" s="218"/>
      <c r="CW47" s="218"/>
      <c r="CX47" s="218"/>
      <c r="CY47" s="218"/>
      <c r="CZ47" s="218"/>
      <c r="DA47" s="218"/>
      <c r="DB47" s="218"/>
      <c r="DC47" s="218"/>
      <c r="DD47" s="218"/>
      <c r="DE47" s="218"/>
      <c r="DF47" s="218"/>
      <c r="DG47" s="218"/>
      <c r="DH47" s="218"/>
      <c r="DI47" s="218"/>
      <c r="DJ47" s="218"/>
      <c r="DK47" s="218"/>
      <c r="DL47" s="218"/>
      <c r="DM47" s="218"/>
      <c r="DN47" s="218"/>
      <c r="DO47" s="218"/>
      <c r="DP47" s="218"/>
      <c r="DQ47" s="218"/>
      <c r="DR47" s="218"/>
      <c r="DS47" s="218"/>
      <c r="DT47" s="218"/>
      <c r="DU47" s="218"/>
      <c r="DV47" s="218"/>
      <c r="DW47" s="218"/>
      <c r="DX47" s="218"/>
      <c r="DY47" s="218"/>
      <c r="DZ47" s="218"/>
      <c r="EA47" s="218"/>
      <c r="EB47" s="218"/>
      <c r="EC47" s="218"/>
      <c r="ED47" s="218"/>
      <c r="EE47" s="218"/>
      <c r="EF47" s="218"/>
      <c r="EG47" s="218"/>
      <c r="EH47" s="218"/>
      <c r="EI47" s="218"/>
      <c r="EJ47" s="218"/>
      <c r="EK47" s="218"/>
      <c r="EL47" s="218"/>
      <c r="EM47" s="218"/>
      <c r="EN47" s="218"/>
      <c r="EO47" s="218"/>
      <c r="EP47" s="218"/>
      <c r="EQ47" s="218"/>
      <c r="ER47" s="218"/>
      <c r="ES47" s="218"/>
      <c r="ET47" s="218"/>
      <c r="EU47" s="218"/>
      <c r="EV47" s="218"/>
      <c r="EW47" s="218"/>
      <c r="EX47" s="218"/>
      <c r="EY47" s="218"/>
      <c r="EZ47" s="218"/>
      <c r="FA47" s="218"/>
      <c r="FB47" s="218"/>
      <c r="FC47" s="218"/>
      <c r="FD47" s="218"/>
      <c r="FE47" s="218"/>
      <c r="FF47" s="218"/>
      <c r="FG47" s="218"/>
      <c r="FH47" s="218"/>
      <c r="FI47" s="218"/>
      <c r="FJ47" s="218"/>
      <c r="FK47" s="218"/>
      <c r="FL47" s="218"/>
      <c r="FM47" s="218"/>
      <c r="FN47" s="218"/>
      <c r="FO47" s="218"/>
      <c r="FP47" s="218"/>
      <c r="FQ47" s="218"/>
      <c r="FR47" s="218"/>
      <c r="FS47" s="218"/>
      <c r="FT47" s="218"/>
      <c r="FU47" s="218"/>
      <c r="FV47" s="218"/>
      <c r="FW47" s="218"/>
      <c r="FX47" s="218"/>
      <c r="FY47" s="218"/>
      <c r="FZ47" s="218"/>
      <c r="GA47" s="218"/>
      <c r="GB47" s="218"/>
      <c r="GC47" s="218"/>
      <c r="GD47" s="218"/>
      <c r="GE47" s="218"/>
      <c r="GF47" s="218"/>
      <c r="GG47" s="218"/>
      <c r="GH47" s="218"/>
      <c r="GI47" s="218"/>
      <c r="GJ47" s="218"/>
      <c r="GK47" s="218"/>
      <c r="GL47" s="218"/>
      <c r="GM47" s="218"/>
      <c r="GN47" s="218"/>
      <c r="GO47" s="218"/>
      <c r="GP47" s="218"/>
      <c r="GQ47" s="218"/>
      <c r="GR47" s="218"/>
      <c r="GS47" s="218"/>
      <c r="GT47" s="218"/>
      <c r="GU47" s="218"/>
      <c r="GV47" s="218"/>
      <c r="GW47" s="218"/>
      <c r="GX47" s="218"/>
      <c r="GY47" s="218"/>
      <c r="GZ47" s="218"/>
      <c r="HA47" s="218"/>
      <c r="HB47" s="218"/>
      <c r="HC47" s="218"/>
      <c r="HD47" s="218"/>
      <c r="HE47" s="218"/>
      <c r="HF47" s="218"/>
      <c r="HG47" s="218"/>
      <c r="HH47" s="218"/>
      <c r="HI47" s="218"/>
      <c r="HJ47" s="218"/>
      <c r="HK47" s="218"/>
      <c r="HL47" s="218"/>
      <c r="HM47" s="218"/>
      <c r="HN47" s="218"/>
      <c r="HO47" s="218"/>
      <c r="HP47" s="218"/>
      <c r="HQ47" s="218"/>
      <c r="HR47" s="218"/>
      <c r="HS47" s="218"/>
      <c r="HT47" s="218"/>
      <c r="HU47" s="218"/>
      <c r="HV47" s="218"/>
      <c r="HW47" s="218"/>
      <c r="HX47" s="218"/>
      <c r="HY47" s="218"/>
      <c r="HZ47" s="218"/>
      <c r="IA47" s="218"/>
      <c r="IB47" s="218"/>
      <c r="IC47" s="218"/>
      <c r="ID47" s="218"/>
      <c r="IE47" s="218"/>
      <c r="IF47" s="218"/>
      <c r="IG47" s="218"/>
      <c r="IH47" s="218"/>
    </row>
    <row r="48" spans="1:242" x14ac:dyDescent="0.25">
      <c r="A48" s="222"/>
      <c r="B48" s="226" t="s">
        <v>335</v>
      </c>
      <c r="C48" s="226" t="s">
        <v>1380</v>
      </c>
      <c r="D48" s="226" t="s">
        <v>1401</v>
      </c>
      <c r="E48" s="226" t="s">
        <v>1402</v>
      </c>
      <c r="F48" s="226" t="s">
        <v>1413</v>
      </c>
      <c r="G48" s="226">
        <v>141</v>
      </c>
      <c r="H48" s="226"/>
      <c r="I48" s="226"/>
      <c r="J48" s="226">
        <v>20201016</v>
      </c>
      <c r="K48" s="226">
        <v>20201031</v>
      </c>
      <c r="L48" s="226" t="s">
        <v>1422</v>
      </c>
      <c r="M48" s="226">
        <v>4676.93</v>
      </c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  <c r="CL48" s="218"/>
      <c r="CM48" s="218"/>
      <c r="CN48" s="218"/>
      <c r="CO48" s="218"/>
      <c r="CP48" s="218"/>
      <c r="CQ48" s="218"/>
      <c r="CR48" s="218"/>
      <c r="CS48" s="218"/>
      <c r="CT48" s="218"/>
      <c r="CU48" s="218"/>
      <c r="CV48" s="218"/>
      <c r="CW48" s="218"/>
      <c r="CX48" s="218"/>
      <c r="CY48" s="218"/>
      <c r="CZ48" s="218"/>
      <c r="DA48" s="218"/>
      <c r="DB48" s="218"/>
      <c r="DC48" s="218"/>
      <c r="DD48" s="218"/>
      <c r="DE48" s="218"/>
      <c r="DF48" s="218"/>
      <c r="DG48" s="218"/>
      <c r="DH48" s="218"/>
      <c r="DI48" s="218"/>
      <c r="DJ48" s="218"/>
      <c r="DK48" s="218"/>
      <c r="DL48" s="218"/>
      <c r="DM48" s="218"/>
      <c r="DN48" s="218"/>
      <c r="DO48" s="218"/>
      <c r="DP48" s="218"/>
      <c r="DQ48" s="218"/>
      <c r="DR48" s="218"/>
      <c r="DS48" s="218"/>
      <c r="DT48" s="218"/>
      <c r="DU48" s="218"/>
      <c r="DV48" s="218"/>
      <c r="DW48" s="218"/>
      <c r="DX48" s="218"/>
      <c r="DY48" s="218"/>
      <c r="DZ48" s="218"/>
      <c r="EA48" s="218"/>
      <c r="EB48" s="218"/>
      <c r="EC48" s="218"/>
      <c r="ED48" s="218"/>
      <c r="EE48" s="218"/>
      <c r="EF48" s="218"/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8"/>
      <c r="FE48" s="218"/>
      <c r="FF48" s="218"/>
      <c r="FG48" s="218"/>
      <c r="FH48" s="218"/>
      <c r="FI48" s="218"/>
      <c r="FJ48" s="218"/>
      <c r="FK48" s="218"/>
      <c r="FL48" s="218"/>
      <c r="FM48" s="218"/>
      <c r="FN48" s="218"/>
      <c r="FO48" s="218"/>
      <c r="FP48" s="218"/>
      <c r="FQ48" s="218"/>
      <c r="FR48" s="218"/>
      <c r="FS48" s="218"/>
      <c r="FT48" s="218"/>
      <c r="FU48" s="218"/>
      <c r="FV48" s="218"/>
      <c r="FW48" s="218"/>
      <c r="FX48" s="218"/>
      <c r="FY48" s="218"/>
      <c r="FZ48" s="218"/>
      <c r="GA48" s="218"/>
      <c r="GB48" s="218"/>
      <c r="GC48" s="218"/>
      <c r="GD48" s="218"/>
      <c r="GE48" s="218"/>
      <c r="GF48" s="218"/>
      <c r="GG48" s="218"/>
      <c r="GH48" s="218"/>
      <c r="GI48" s="218"/>
      <c r="GJ48" s="218"/>
      <c r="GK48" s="218"/>
      <c r="GL48" s="218"/>
      <c r="GM48" s="218"/>
      <c r="GN48" s="218"/>
      <c r="GO48" s="218"/>
      <c r="GP48" s="218"/>
      <c r="GQ48" s="218"/>
      <c r="GR48" s="218"/>
      <c r="GS48" s="218"/>
      <c r="GT48" s="218"/>
      <c r="GU48" s="218"/>
      <c r="GV48" s="218"/>
      <c r="GW48" s="218"/>
      <c r="GX48" s="218"/>
      <c r="GY48" s="218"/>
      <c r="GZ48" s="218"/>
      <c r="HA48" s="218"/>
      <c r="HB48" s="218"/>
      <c r="HC48" s="218"/>
      <c r="HD48" s="218"/>
      <c r="HE48" s="218"/>
      <c r="HF48" s="218"/>
      <c r="HG48" s="218"/>
      <c r="HH48" s="218"/>
      <c r="HI48" s="218"/>
      <c r="HJ48" s="218"/>
      <c r="HK48" s="218"/>
      <c r="HL48" s="218"/>
      <c r="HM48" s="218"/>
      <c r="HN48" s="218"/>
      <c r="HO48" s="218"/>
      <c r="HP48" s="218"/>
      <c r="HQ48" s="218"/>
      <c r="HR48" s="218"/>
      <c r="HS48" s="218"/>
      <c r="HT48" s="218"/>
      <c r="HU48" s="218"/>
      <c r="HV48" s="218"/>
      <c r="HW48" s="218"/>
      <c r="HX48" s="218"/>
      <c r="HY48" s="218"/>
      <c r="HZ48" s="218"/>
      <c r="IA48" s="218"/>
      <c r="IB48" s="218"/>
      <c r="IC48" s="218"/>
      <c r="ID48" s="218"/>
      <c r="IE48" s="218"/>
      <c r="IF48" s="218"/>
      <c r="IG48" s="218"/>
      <c r="IH48" s="218"/>
    </row>
    <row r="49" spans="1:242" x14ac:dyDescent="0.25">
      <c r="A49" s="222"/>
      <c r="B49" s="226" t="s">
        <v>335</v>
      </c>
      <c r="C49" s="226" t="s">
        <v>1380</v>
      </c>
      <c r="D49" s="226" t="s">
        <v>1423</v>
      </c>
      <c r="E49" s="226" t="s">
        <v>1424</v>
      </c>
      <c r="F49" s="226" t="s">
        <v>1427</v>
      </c>
      <c r="G49" s="226">
        <v>143</v>
      </c>
      <c r="H49" s="226"/>
      <c r="I49" s="226"/>
      <c r="J49" s="226">
        <v>20201016</v>
      </c>
      <c r="K49" s="226">
        <v>20201031</v>
      </c>
      <c r="L49" s="226" t="s">
        <v>1419</v>
      </c>
      <c r="M49" s="226">
        <v>4344.75</v>
      </c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  <c r="CL49" s="218"/>
      <c r="CM49" s="218"/>
      <c r="CN49" s="218"/>
      <c r="CO49" s="218"/>
      <c r="CP49" s="218"/>
      <c r="CQ49" s="218"/>
      <c r="CR49" s="218"/>
      <c r="CS49" s="218"/>
      <c r="CT49" s="218"/>
      <c r="CU49" s="218"/>
      <c r="CV49" s="218"/>
      <c r="CW49" s="218"/>
      <c r="CX49" s="218"/>
      <c r="CY49" s="218"/>
      <c r="CZ49" s="218"/>
      <c r="DA49" s="218"/>
      <c r="DB49" s="218"/>
      <c r="DC49" s="218"/>
      <c r="DD49" s="218"/>
      <c r="DE49" s="218"/>
      <c r="DF49" s="218"/>
      <c r="DG49" s="218"/>
      <c r="DH49" s="218"/>
      <c r="DI49" s="218"/>
      <c r="DJ49" s="218"/>
      <c r="DK49" s="218"/>
      <c r="DL49" s="218"/>
      <c r="DM49" s="218"/>
      <c r="DN49" s="218"/>
      <c r="DO49" s="218"/>
      <c r="DP49" s="218"/>
      <c r="DQ49" s="218"/>
      <c r="DR49" s="218"/>
      <c r="DS49" s="218"/>
      <c r="DT49" s="218"/>
      <c r="DU49" s="218"/>
      <c r="DV49" s="218"/>
      <c r="DW49" s="218"/>
      <c r="DX49" s="218"/>
      <c r="DY49" s="218"/>
      <c r="DZ49" s="218"/>
      <c r="EA49" s="218"/>
      <c r="EB49" s="218"/>
      <c r="EC49" s="218"/>
      <c r="ED49" s="218"/>
      <c r="EE49" s="218"/>
      <c r="EF49" s="218"/>
      <c r="EG49" s="218"/>
      <c r="EH49" s="218"/>
      <c r="EI49" s="218"/>
      <c r="EJ49" s="218"/>
      <c r="EK49" s="218"/>
      <c r="EL49" s="218"/>
      <c r="EM49" s="218"/>
      <c r="EN49" s="218"/>
      <c r="EO49" s="218"/>
      <c r="EP49" s="218"/>
      <c r="EQ49" s="218"/>
      <c r="ER49" s="218"/>
      <c r="ES49" s="218"/>
      <c r="ET49" s="218"/>
      <c r="EU49" s="218"/>
      <c r="EV49" s="218"/>
      <c r="EW49" s="218"/>
      <c r="EX49" s="218"/>
      <c r="EY49" s="218"/>
      <c r="EZ49" s="218"/>
      <c r="FA49" s="218"/>
      <c r="FB49" s="218"/>
      <c r="FC49" s="218"/>
      <c r="FD49" s="218"/>
      <c r="FE49" s="218"/>
      <c r="FF49" s="218"/>
      <c r="FG49" s="218"/>
      <c r="FH49" s="218"/>
      <c r="FI49" s="218"/>
      <c r="FJ49" s="218"/>
      <c r="FK49" s="218"/>
      <c r="FL49" s="218"/>
      <c r="FM49" s="218"/>
      <c r="FN49" s="218"/>
      <c r="FO49" s="218"/>
      <c r="FP49" s="218"/>
      <c r="FQ49" s="218"/>
      <c r="FR49" s="218"/>
      <c r="FS49" s="218"/>
      <c r="FT49" s="218"/>
      <c r="FU49" s="218"/>
      <c r="FV49" s="218"/>
      <c r="FW49" s="218"/>
      <c r="FX49" s="218"/>
      <c r="FY49" s="218"/>
      <c r="FZ49" s="218"/>
      <c r="GA49" s="218"/>
      <c r="GB49" s="218"/>
      <c r="GC49" s="218"/>
      <c r="GD49" s="218"/>
      <c r="GE49" s="218"/>
      <c r="GF49" s="218"/>
      <c r="GG49" s="218"/>
      <c r="GH49" s="218"/>
      <c r="GI49" s="218"/>
      <c r="GJ49" s="218"/>
      <c r="GK49" s="218"/>
      <c r="GL49" s="218"/>
      <c r="GM49" s="218"/>
      <c r="GN49" s="218"/>
      <c r="GO49" s="218"/>
      <c r="GP49" s="218"/>
      <c r="GQ49" s="218"/>
      <c r="GR49" s="218"/>
      <c r="GS49" s="218"/>
      <c r="GT49" s="218"/>
      <c r="GU49" s="218"/>
      <c r="GV49" s="218"/>
      <c r="GW49" s="218"/>
      <c r="GX49" s="218"/>
      <c r="GY49" s="218"/>
      <c r="GZ49" s="218"/>
      <c r="HA49" s="218"/>
      <c r="HB49" s="218"/>
      <c r="HC49" s="218"/>
      <c r="HD49" s="218"/>
      <c r="HE49" s="218"/>
      <c r="HF49" s="218"/>
      <c r="HG49" s="218"/>
      <c r="HH49" s="218"/>
      <c r="HI49" s="218"/>
      <c r="HJ49" s="218"/>
      <c r="HK49" s="218"/>
      <c r="HL49" s="218"/>
      <c r="HM49" s="218"/>
      <c r="HN49" s="218"/>
      <c r="HO49" s="218"/>
      <c r="HP49" s="218"/>
      <c r="HQ49" s="218"/>
      <c r="HR49" s="218"/>
      <c r="HS49" s="218"/>
      <c r="HT49" s="218"/>
      <c r="HU49" s="218"/>
      <c r="HV49" s="218"/>
      <c r="HW49" s="218"/>
      <c r="HX49" s="218"/>
      <c r="HY49" s="218"/>
      <c r="HZ49" s="218"/>
      <c r="IA49" s="218"/>
      <c r="IB49" s="218"/>
      <c r="IC49" s="218"/>
      <c r="ID49" s="218"/>
      <c r="IE49" s="218"/>
      <c r="IF49" s="218"/>
      <c r="IG49" s="218"/>
      <c r="IH49" s="218"/>
    </row>
    <row r="50" spans="1:242" x14ac:dyDescent="0.25">
      <c r="A50" s="222"/>
      <c r="B50" s="226" t="s">
        <v>335</v>
      </c>
      <c r="C50" s="226" t="s">
        <v>1380</v>
      </c>
      <c r="D50" s="226" t="s">
        <v>1425</v>
      </c>
      <c r="E50" s="226" t="s">
        <v>1426</v>
      </c>
      <c r="F50" s="226" t="s">
        <v>1428</v>
      </c>
      <c r="G50" s="226">
        <v>144</v>
      </c>
      <c r="H50" s="226"/>
      <c r="I50" s="226"/>
      <c r="J50" s="226">
        <v>20201016</v>
      </c>
      <c r="K50" s="226">
        <v>20201031</v>
      </c>
      <c r="L50" s="226" t="s">
        <v>1419</v>
      </c>
      <c r="M50" s="226">
        <v>4344.75</v>
      </c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18"/>
      <c r="CG50" s="218"/>
      <c r="CH50" s="218"/>
      <c r="CI50" s="218"/>
      <c r="CJ50" s="218"/>
      <c r="CK50" s="218"/>
      <c r="CL50" s="218"/>
      <c r="CM50" s="218"/>
      <c r="CN50" s="218"/>
      <c r="CO50" s="218"/>
      <c r="CP50" s="218"/>
      <c r="CQ50" s="218"/>
      <c r="CR50" s="218"/>
      <c r="CS50" s="218"/>
      <c r="CT50" s="218"/>
      <c r="CU50" s="218"/>
      <c r="CV50" s="218"/>
      <c r="CW50" s="218"/>
      <c r="CX50" s="218"/>
      <c r="CY50" s="218"/>
      <c r="CZ50" s="218"/>
      <c r="DA50" s="218"/>
      <c r="DB50" s="218"/>
      <c r="DC50" s="218"/>
      <c r="DD50" s="218"/>
      <c r="DE50" s="218"/>
      <c r="DF50" s="218"/>
      <c r="DG50" s="218"/>
      <c r="DH50" s="218"/>
      <c r="DI50" s="218"/>
      <c r="DJ50" s="218"/>
      <c r="DK50" s="218"/>
      <c r="DL50" s="218"/>
      <c r="DM50" s="218"/>
      <c r="DN50" s="218"/>
      <c r="DO50" s="218"/>
      <c r="DP50" s="218"/>
      <c r="DQ50" s="218"/>
      <c r="DR50" s="218"/>
      <c r="DS50" s="218"/>
      <c r="DT50" s="218"/>
      <c r="DU50" s="218"/>
      <c r="DV50" s="218"/>
      <c r="DW50" s="218"/>
      <c r="DX50" s="218"/>
      <c r="DY50" s="218"/>
      <c r="DZ50" s="218"/>
      <c r="EA50" s="218"/>
      <c r="EB50" s="218"/>
      <c r="EC50" s="218"/>
      <c r="ED50" s="218"/>
      <c r="EE50" s="218"/>
      <c r="EF50" s="218"/>
      <c r="EG50" s="218"/>
      <c r="EH50" s="218"/>
      <c r="EI50" s="218"/>
      <c r="EJ50" s="218"/>
      <c r="EK50" s="218"/>
      <c r="EL50" s="218"/>
      <c r="EM50" s="218"/>
      <c r="EN50" s="218"/>
      <c r="EO50" s="218"/>
      <c r="EP50" s="218"/>
      <c r="EQ50" s="218"/>
      <c r="ER50" s="218"/>
      <c r="ES50" s="218"/>
      <c r="ET50" s="218"/>
      <c r="EU50" s="218"/>
      <c r="EV50" s="218"/>
      <c r="EW50" s="218"/>
      <c r="EX50" s="218"/>
      <c r="EY50" s="218"/>
      <c r="EZ50" s="218"/>
      <c r="FA50" s="218"/>
      <c r="FB50" s="218"/>
      <c r="FC50" s="218"/>
      <c r="FD50" s="218"/>
      <c r="FE50" s="218"/>
      <c r="FF50" s="218"/>
      <c r="FG50" s="218"/>
      <c r="FH50" s="218"/>
      <c r="FI50" s="218"/>
      <c r="FJ50" s="218"/>
      <c r="FK50" s="218"/>
      <c r="FL50" s="218"/>
      <c r="FM50" s="218"/>
      <c r="FN50" s="218"/>
      <c r="FO50" s="218"/>
      <c r="FP50" s="218"/>
      <c r="FQ50" s="218"/>
      <c r="FR50" s="218"/>
      <c r="FS50" s="218"/>
      <c r="FT50" s="218"/>
      <c r="FU50" s="218"/>
      <c r="FV50" s="218"/>
      <c r="FW50" s="218"/>
      <c r="FX50" s="218"/>
      <c r="FY50" s="218"/>
      <c r="FZ50" s="218"/>
      <c r="GA50" s="218"/>
      <c r="GB50" s="218"/>
      <c r="GC50" s="218"/>
      <c r="GD50" s="218"/>
      <c r="GE50" s="218"/>
      <c r="GF50" s="218"/>
      <c r="GG50" s="218"/>
      <c r="GH50" s="218"/>
      <c r="GI50" s="218"/>
      <c r="GJ50" s="218"/>
      <c r="GK50" s="218"/>
      <c r="GL50" s="218"/>
      <c r="GM50" s="218"/>
      <c r="GN50" s="218"/>
      <c r="GO50" s="218"/>
      <c r="GP50" s="218"/>
      <c r="GQ50" s="218"/>
      <c r="GR50" s="218"/>
      <c r="GS50" s="218"/>
      <c r="GT50" s="218"/>
      <c r="GU50" s="218"/>
      <c r="GV50" s="218"/>
      <c r="GW50" s="218"/>
      <c r="GX50" s="218"/>
      <c r="GY50" s="218"/>
      <c r="GZ50" s="218"/>
      <c r="HA50" s="218"/>
      <c r="HB50" s="218"/>
      <c r="HC50" s="218"/>
      <c r="HD50" s="218"/>
      <c r="HE50" s="218"/>
      <c r="HF50" s="218"/>
      <c r="HG50" s="218"/>
      <c r="HH50" s="218"/>
      <c r="HI50" s="218"/>
      <c r="HJ50" s="218"/>
      <c r="HK50" s="218"/>
      <c r="HL50" s="218"/>
      <c r="HM50" s="218"/>
      <c r="HN50" s="218"/>
      <c r="HO50" s="218"/>
      <c r="HP50" s="218"/>
      <c r="HQ50" s="218"/>
      <c r="HR50" s="218"/>
      <c r="HS50" s="218"/>
      <c r="HT50" s="218"/>
      <c r="HU50" s="218"/>
      <c r="HV50" s="218"/>
      <c r="HW50" s="218"/>
      <c r="HX50" s="218"/>
      <c r="HY50" s="218"/>
      <c r="HZ50" s="218"/>
      <c r="IA50" s="218"/>
      <c r="IB50" s="218"/>
      <c r="IC50" s="218"/>
      <c r="ID50" s="218"/>
      <c r="IE50" s="218"/>
      <c r="IF50" s="218"/>
      <c r="IG50" s="218"/>
      <c r="IH50" s="218"/>
    </row>
    <row r="51" spans="1:242" x14ac:dyDescent="0.25">
      <c r="A51" s="222"/>
      <c r="B51" s="226" t="s">
        <v>335</v>
      </c>
      <c r="C51" s="226" t="s">
        <v>1380</v>
      </c>
      <c r="D51" s="226" t="s">
        <v>1430</v>
      </c>
      <c r="E51" s="226" t="s">
        <v>1431</v>
      </c>
      <c r="F51" s="226" t="s">
        <v>1444</v>
      </c>
      <c r="G51" s="226">
        <v>149</v>
      </c>
      <c r="H51" s="226"/>
      <c r="I51" s="226"/>
      <c r="J51" s="226">
        <v>20201016</v>
      </c>
      <c r="K51" s="226">
        <v>20201031</v>
      </c>
      <c r="L51" s="226" t="s">
        <v>1419</v>
      </c>
      <c r="M51" s="226">
        <v>4344.75</v>
      </c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  <c r="CR51" s="218"/>
      <c r="CS51" s="218"/>
      <c r="CT51" s="218"/>
      <c r="CU51" s="218"/>
      <c r="CV51" s="218"/>
      <c r="CW51" s="218"/>
      <c r="CX51" s="218"/>
      <c r="CY51" s="218"/>
      <c r="CZ51" s="218"/>
      <c r="DA51" s="218"/>
      <c r="DB51" s="218"/>
      <c r="DC51" s="218"/>
      <c r="DD51" s="218"/>
      <c r="DE51" s="218"/>
      <c r="DF51" s="218"/>
      <c r="DG51" s="218"/>
      <c r="DH51" s="218"/>
      <c r="DI51" s="218"/>
      <c r="DJ51" s="218"/>
      <c r="DK51" s="218"/>
      <c r="DL51" s="218"/>
      <c r="DM51" s="218"/>
      <c r="DN51" s="218"/>
      <c r="DO51" s="218"/>
      <c r="DP51" s="218"/>
      <c r="DQ51" s="218"/>
      <c r="DR51" s="218"/>
      <c r="DS51" s="218"/>
      <c r="DT51" s="218"/>
      <c r="DU51" s="218"/>
      <c r="DV51" s="218"/>
      <c r="DW51" s="218"/>
      <c r="DX51" s="218"/>
      <c r="DY51" s="218"/>
      <c r="DZ51" s="218"/>
      <c r="EA51" s="218"/>
      <c r="EB51" s="218"/>
      <c r="EC51" s="218"/>
      <c r="ED51" s="218"/>
      <c r="EE51" s="218"/>
      <c r="EF51" s="218"/>
      <c r="EG51" s="218"/>
      <c r="EH51" s="218"/>
      <c r="EI51" s="218"/>
      <c r="EJ51" s="218"/>
      <c r="EK51" s="218"/>
      <c r="EL51" s="218"/>
      <c r="EM51" s="218"/>
      <c r="EN51" s="218"/>
      <c r="EO51" s="218"/>
      <c r="EP51" s="218"/>
      <c r="EQ51" s="218"/>
      <c r="ER51" s="218"/>
      <c r="ES51" s="218"/>
      <c r="ET51" s="218"/>
      <c r="EU51" s="218"/>
      <c r="EV51" s="218"/>
      <c r="EW51" s="218"/>
      <c r="EX51" s="218"/>
      <c r="EY51" s="218"/>
      <c r="EZ51" s="218"/>
      <c r="FA51" s="218"/>
      <c r="FB51" s="218"/>
      <c r="FC51" s="218"/>
      <c r="FD51" s="218"/>
      <c r="FE51" s="218"/>
      <c r="FF51" s="218"/>
      <c r="FG51" s="218"/>
      <c r="FH51" s="218"/>
      <c r="FI51" s="218"/>
      <c r="FJ51" s="218"/>
      <c r="FK51" s="218"/>
      <c r="FL51" s="218"/>
      <c r="FM51" s="218"/>
      <c r="FN51" s="218"/>
      <c r="FO51" s="218"/>
      <c r="FP51" s="218"/>
      <c r="FQ51" s="218"/>
      <c r="FR51" s="218"/>
      <c r="FS51" s="218"/>
      <c r="FT51" s="218"/>
      <c r="FU51" s="218"/>
      <c r="FV51" s="218"/>
      <c r="FW51" s="218"/>
      <c r="FX51" s="218"/>
      <c r="FY51" s="218"/>
      <c r="FZ51" s="218"/>
      <c r="GA51" s="218"/>
      <c r="GB51" s="218"/>
      <c r="GC51" s="218"/>
      <c r="GD51" s="218"/>
      <c r="GE51" s="218"/>
      <c r="GF51" s="218"/>
      <c r="GG51" s="218"/>
      <c r="GH51" s="218"/>
      <c r="GI51" s="218"/>
      <c r="GJ51" s="218"/>
      <c r="GK51" s="218"/>
      <c r="GL51" s="218"/>
      <c r="GM51" s="218"/>
      <c r="GN51" s="218"/>
      <c r="GO51" s="218"/>
      <c r="GP51" s="218"/>
      <c r="GQ51" s="218"/>
      <c r="GR51" s="218"/>
      <c r="GS51" s="218"/>
      <c r="GT51" s="218"/>
      <c r="GU51" s="218"/>
      <c r="GV51" s="218"/>
      <c r="GW51" s="218"/>
      <c r="GX51" s="218"/>
      <c r="GY51" s="218"/>
      <c r="GZ51" s="218"/>
      <c r="HA51" s="218"/>
      <c r="HB51" s="218"/>
      <c r="HC51" s="218"/>
      <c r="HD51" s="218"/>
      <c r="HE51" s="218"/>
      <c r="HF51" s="218"/>
      <c r="HG51" s="218"/>
      <c r="HH51" s="218"/>
      <c r="HI51" s="218"/>
      <c r="HJ51" s="218"/>
      <c r="HK51" s="218"/>
      <c r="HL51" s="218"/>
      <c r="HM51" s="218"/>
      <c r="HN51" s="218"/>
      <c r="HO51" s="218"/>
      <c r="HP51" s="218"/>
      <c r="HQ51" s="218"/>
      <c r="HR51" s="218"/>
      <c r="HS51" s="218"/>
      <c r="HT51" s="218"/>
      <c r="HU51" s="218"/>
      <c r="HV51" s="218"/>
      <c r="HW51" s="218"/>
      <c r="HX51" s="218"/>
      <c r="HY51" s="218"/>
      <c r="HZ51" s="218"/>
      <c r="IA51" s="218"/>
      <c r="IB51" s="218"/>
      <c r="IC51" s="218"/>
      <c r="ID51" s="218"/>
      <c r="IE51" s="218"/>
      <c r="IF51" s="218"/>
      <c r="IG51" s="218"/>
      <c r="IH51" s="218"/>
    </row>
    <row r="52" spans="1:242" x14ac:dyDescent="0.25">
      <c r="A52" s="222"/>
      <c r="B52" s="226" t="s">
        <v>335</v>
      </c>
      <c r="C52" s="226" t="s">
        <v>1380</v>
      </c>
      <c r="D52" s="226" t="s">
        <v>1432</v>
      </c>
      <c r="E52" s="226" t="s">
        <v>1433</v>
      </c>
      <c r="F52" s="226" t="s">
        <v>1445</v>
      </c>
      <c r="G52" s="226">
        <v>150</v>
      </c>
      <c r="H52" s="226"/>
      <c r="I52" s="226"/>
      <c r="J52" s="226">
        <v>20201016</v>
      </c>
      <c r="K52" s="226">
        <v>20201031</v>
      </c>
      <c r="L52" s="226" t="s">
        <v>1419</v>
      </c>
      <c r="M52" s="226">
        <v>4344.75</v>
      </c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  <c r="CL52" s="218"/>
      <c r="CM52" s="218"/>
      <c r="CN52" s="218"/>
      <c r="CO52" s="218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  <c r="DZ52" s="218"/>
      <c r="EA52" s="218"/>
      <c r="EB52" s="218"/>
      <c r="EC52" s="218"/>
      <c r="ED52" s="218"/>
      <c r="EE52" s="218"/>
      <c r="EF52" s="218"/>
      <c r="EG52" s="218"/>
      <c r="EH52" s="218"/>
      <c r="EI52" s="218"/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18"/>
      <c r="FG52" s="218"/>
      <c r="FH52" s="218"/>
      <c r="FI52" s="218"/>
      <c r="FJ52" s="218"/>
      <c r="FK52" s="218"/>
      <c r="FL52" s="218"/>
      <c r="FM52" s="218"/>
      <c r="FN52" s="218"/>
      <c r="FO52" s="218"/>
      <c r="FP52" s="218"/>
      <c r="FQ52" s="218"/>
      <c r="FR52" s="218"/>
      <c r="FS52" s="218"/>
      <c r="FT52" s="218"/>
      <c r="FU52" s="218"/>
      <c r="FV52" s="218"/>
      <c r="FW52" s="218"/>
      <c r="FX52" s="218"/>
      <c r="FY52" s="218"/>
      <c r="FZ52" s="218"/>
      <c r="GA52" s="218"/>
      <c r="GB52" s="218"/>
      <c r="GC52" s="218"/>
      <c r="GD52" s="218"/>
      <c r="GE52" s="218"/>
      <c r="GF52" s="218"/>
      <c r="GG52" s="218"/>
      <c r="GH52" s="218"/>
      <c r="GI52" s="218"/>
      <c r="GJ52" s="218"/>
      <c r="GK52" s="218"/>
      <c r="GL52" s="218"/>
      <c r="GM52" s="218"/>
      <c r="GN52" s="218"/>
      <c r="GO52" s="218"/>
      <c r="GP52" s="218"/>
      <c r="GQ52" s="218"/>
      <c r="GR52" s="218"/>
      <c r="GS52" s="218"/>
      <c r="GT52" s="218"/>
      <c r="GU52" s="218"/>
      <c r="GV52" s="218"/>
      <c r="GW52" s="218"/>
      <c r="GX52" s="218"/>
      <c r="GY52" s="218"/>
      <c r="GZ52" s="218"/>
      <c r="HA52" s="218"/>
      <c r="HB52" s="218"/>
      <c r="HC52" s="218"/>
      <c r="HD52" s="218"/>
      <c r="HE52" s="218"/>
      <c r="HF52" s="218"/>
      <c r="HG52" s="218"/>
      <c r="HH52" s="218"/>
      <c r="HI52" s="218"/>
      <c r="HJ52" s="218"/>
      <c r="HK52" s="218"/>
      <c r="HL52" s="218"/>
      <c r="HM52" s="218"/>
      <c r="HN52" s="218"/>
      <c r="HO52" s="218"/>
      <c r="HP52" s="218"/>
      <c r="HQ52" s="218"/>
      <c r="HR52" s="218"/>
      <c r="HS52" s="218"/>
      <c r="HT52" s="218"/>
      <c r="HU52" s="218"/>
      <c r="HV52" s="218"/>
      <c r="HW52" s="218"/>
      <c r="HX52" s="218"/>
      <c r="HY52" s="218"/>
      <c r="HZ52" s="218"/>
      <c r="IA52" s="218"/>
      <c r="IB52" s="218"/>
      <c r="IC52" s="218"/>
      <c r="ID52" s="218"/>
      <c r="IE52" s="218"/>
      <c r="IF52" s="218"/>
      <c r="IG52" s="218"/>
      <c r="IH52" s="218"/>
    </row>
    <row r="53" spans="1:242" x14ac:dyDescent="0.25">
      <c r="A53" s="222"/>
      <c r="B53" s="226" t="s">
        <v>335</v>
      </c>
      <c r="C53" s="226" t="s">
        <v>1380</v>
      </c>
      <c r="D53" s="226" t="s">
        <v>1434</v>
      </c>
      <c r="E53" s="226" t="s">
        <v>1435</v>
      </c>
      <c r="F53" s="226" t="s">
        <v>1446</v>
      </c>
      <c r="G53" s="226">
        <v>151</v>
      </c>
      <c r="H53" s="226"/>
      <c r="I53" s="226"/>
      <c r="J53" s="226">
        <v>20201016</v>
      </c>
      <c r="K53" s="226">
        <v>20201031</v>
      </c>
      <c r="L53" s="226" t="s">
        <v>1419</v>
      </c>
      <c r="M53" s="226">
        <v>4344.75</v>
      </c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  <c r="CL53" s="218"/>
      <c r="CM53" s="218"/>
      <c r="CN53" s="218"/>
      <c r="CO53" s="218"/>
      <c r="CP53" s="218"/>
      <c r="CQ53" s="218"/>
      <c r="CR53" s="218"/>
      <c r="CS53" s="218"/>
      <c r="CT53" s="218"/>
      <c r="CU53" s="218"/>
      <c r="CV53" s="218"/>
      <c r="CW53" s="218"/>
      <c r="CX53" s="218"/>
      <c r="CY53" s="218"/>
      <c r="CZ53" s="218"/>
      <c r="DA53" s="218"/>
      <c r="DB53" s="218"/>
      <c r="DC53" s="218"/>
      <c r="DD53" s="218"/>
      <c r="DE53" s="218"/>
      <c r="DF53" s="218"/>
      <c r="DG53" s="218"/>
      <c r="DH53" s="218"/>
      <c r="DI53" s="218"/>
      <c r="DJ53" s="218"/>
      <c r="DK53" s="218"/>
      <c r="DL53" s="218"/>
      <c r="DM53" s="218"/>
      <c r="DN53" s="218"/>
      <c r="DO53" s="218"/>
      <c r="DP53" s="218"/>
      <c r="DQ53" s="218"/>
      <c r="DR53" s="218"/>
      <c r="DS53" s="218"/>
      <c r="DT53" s="218"/>
      <c r="DU53" s="218"/>
      <c r="DV53" s="218"/>
      <c r="DW53" s="218"/>
      <c r="DX53" s="218"/>
      <c r="DY53" s="218"/>
      <c r="DZ53" s="218"/>
      <c r="EA53" s="218"/>
      <c r="EB53" s="218"/>
      <c r="EC53" s="218"/>
      <c r="ED53" s="218"/>
      <c r="EE53" s="218"/>
      <c r="EF53" s="218"/>
      <c r="EG53" s="218"/>
      <c r="EH53" s="218"/>
      <c r="EI53" s="218"/>
      <c r="EJ53" s="218"/>
      <c r="EK53" s="218"/>
      <c r="EL53" s="218"/>
      <c r="EM53" s="218"/>
      <c r="EN53" s="218"/>
      <c r="EO53" s="218"/>
      <c r="EP53" s="218"/>
      <c r="EQ53" s="218"/>
      <c r="ER53" s="218"/>
      <c r="ES53" s="218"/>
      <c r="ET53" s="218"/>
      <c r="EU53" s="218"/>
      <c r="EV53" s="218"/>
      <c r="EW53" s="218"/>
      <c r="EX53" s="218"/>
      <c r="EY53" s="218"/>
      <c r="EZ53" s="218"/>
      <c r="FA53" s="218"/>
      <c r="FB53" s="218"/>
      <c r="FC53" s="218"/>
      <c r="FD53" s="218"/>
      <c r="FE53" s="218"/>
      <c r="FF53" s="218"/>
      <c r="FG53" s="218"/>
      <c r="FH53" s="218"/>
      <c r="FI53" s="218"/>
      <c r="FJ53" s="218"/>
      <c r="FK53" s="218"/>
      <c r="FL53" s="218"/>
      <c r="FM53" s="218"/>
      <c r="FN53" s="218"/>
      <c r="FO53" s="218"/>
      <c r="FP53" s="218"/>
      <c r="FQ53" s="218"/>
      <c r="FR53" s="218"/>
      <c r="FS53" s="218"/>
      <c r="FT53" s="218"/>
      <c r="FU53" s="218"/>
      <c r="FV53" s="218"/>
      <c r="FW53" s="218"/>
      <c r="FX53" s="218"/>
      <c r="FY53" s="218"/>
      <c r="FZ53" s="218"/>
      <c r="GA53" s="218"/>
      <c r="GB53" s="218"/>
      <c r="GC53" s="218"/>
      <c r="GD53" s="218"/>
      <c r="GE53" s="218"/>
      <c r="GF53" s="218"/>
      <c r="GG53" s="218"/>
      <c r="GH53" s="218"/>
      <c r="GI53" s="218"/>
      <c r="GJ53" s="218"/>
      <c r="GK53" s="218"/>
      <c r="GL53" s="218"/>
      <c r="GM53" s="218"/>
      <c r="GN53" s="218"/>
      <c r="GO53" s="218"/>
      <c r="GP53" s="218"/>
      <c r="GQ53" s="218"/>
      <c r="GR53" s="218"/>
      <c r="GS53" s="218"/>
      <c r="GT53" s="218"/>
      <c r="GU53" s="218"/>
      <c r="GV53" s="218"/>
      <c r="GW53" s="218"/>
      <c r="GX53" s="218"/>
      <c r="GY53" s="218"/>
      <c r="GZ53" s="218"/>
      <c r="HA53" s="218"/>
      <c r="HB53" s="218"/>
      <c r="HC53" s="218"/>
      <c r="HD53" s="218"/>
      <c r="HE53" s="218"/>
      <c r="HF53" s="218"/>
      <c r="HG53" s="218"/>
      <c r="HH53" s="218"/>
      <c r="HI53" s="218"/>
      <c r="HJ53" s="218"/>
      <c r="HK53" s="218"/>
      <c r="HL53" s="218"/>
      <c r="HM53" s="218"/>
      <c r="HN53" s="218"/>
      <c r="HO53" s="218"/>
      <c r="HP53" s="218"/>
      <c r="HQ53" s="218"/>
      <c r="HR53" s="218"/>
      <c r="HS53" s="218"/>
      <c r="HT53" s="218"/>
      <c r="HU53" s="218"/>
      <c r="HV53" s="218"/>
      <c r="HW53" s="218"/>
      <c r="HX53" s="218"/>
      <c r="HY53" s="218"/>
      <c r="HZ53" s="218"/>
      <c r="IA53" s="218"/>
      <c r="IB53" s="218"/>
      <c r="IC53" s="218"/>
      <c r="ID53" s="218"/>
      <c r="IE53" s="218"/>
      <c r="IF53" s="218"/>
      <c r="IG53" s="218"/>
      <c r="IH53" s="218"/>
    </row>
    <row r="54" spans="1:242" x14ac:dyDescent="0.25">
      <c r="A54" s="222"/>
      <c r="B54" s="226" t="s">
        <v>335</v>
      </c>
      <c r="C54" s="226" t="s">
        <v>1380</v>
      </c>
      <c r="D54" s="226" t="s">
        <v>1436</v>
      </c>
      <c r="E54" s="226" t="s">
        <v>1437</v>
      </c>
      <c r="F54" s="226" t="s">
        <v>1447</v>
      </c>
      <c r="G54" s="226">
        <v>152</v>
      </c>
      <c r="H54" s="226"/>
      <c r="I54" s="226"/>
      <c r="J54" s="226">
        <v>20201016</v>
      </c>
      <c r="K54" s="226">
        <v>20201031</v>
      </c>
      <c r="L54" s="226" t="s">
        <v>1419</v>
      </c>
      <c r="M54" s="226">
        <v>4344.75</v>
      </c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  <c r="CL54" s="218"/>
      <c r="CM54" s="218"/>
      <c r="CN54" s="218"/>
      <c r="CO54" s="218"/>
      <c r="CP54" s="218"/>
      <c r="CQ54" s="218"/>
      <c r="CR54" s="218"/>
      <c r="CS54" s="218"/>
      <c r="CT54" s="218"/>
      <c r="CU54" s="218"/>
      <c r="CV54" s="218"/>
      <c r="CW54" s="218"/>
      <c r="CX54" s="218"/>
      <c r="CY54" s="218"/>
      <c r="CZ54" s="218"/>
      <c r="DA54" s="218"/>
      <c r="DB54" s="218"/>
      <c r="DC54" s="218"/>
      <c r="DD54" s="218"/>
      <c r="DE54" s="218"/>
      <c r="DF54" s="218"/>
      <c r="DG54" s="218"/>
      <c r="DH54" s="218"/>
      <c r="DI54" s="218"/>
      <c r="DJ54" s="218"/>
      <c r="DK54" s="218"/>
      <c r="DL54" s="218"/>
      <c r="DM54" s="218"/>
      <c r="DN54" s="218"/>
      <c r="DO54" s="218"/>
      <c r="DP54" s="218"/>
      <c r="DQ54" s="218"/>
      <c r="DR54" s="218"/>
      <c r="DS54" s="218"/>
      <c r="DT54" s="218"/>
      <c r="DU54" s="218"/>
      <c r="DV54" s="218"/>
      <c r="DW54" s="218"/>
      <c r="DX54" s="218"/>
      <c r="DY54" s="218"/>
      <c r="DZ54" s="218"/>
      <c r="EA54" s="218"/>
      <c r="EB54" s="218"/>
      <c r="EC54" s="218"/>
      <c r="ED54" s="218"/>
      <c r="EE54" s="218"/>
      <c r="EF54" s="218"/>
      <c r="EG54" s="218"/>
      <c r="EH54" s="218"/>
      <c r="EI54" s="218"/>
      <c r="EJ54" s="218"/>
      <c r="EK54" s="218"/>
      <c r="EL54" s="218"/>
      <c r="EM54" s="218"/>
      <c r="EN54" s="218"/>
      <c r="EO54" s="218"/>
      <c r="EP54" s="218"/>
      <c r="EQ54" s="218"/>
      <c r="ER54" s="218"/>
      <c r="ES54" s="218"/>
      <c r="ET54" s="218"/>
      <c r="EU54" s="218"/>
      <c r="EV54" s="218"/>
      <c r="EW54" s="218"/>
      <c r="EX54" s="218"/>
      <c r="EY54" s="218"/>
      <c r="EZ54" s="218"/>
      <c r="FA54" s="218"/>
      <c r="FB54" s="218"/>
      <c r="FC54" s="218"/>
      <c r="FD54" s="218"/>
      <c r="FE54" s="218"/>
      <c r="FF54" s="218"/>
      <c r="FG54" s="218"/>
      <c r="FH54" s="218"/>
      <c r="FI54" s="218"/>
      <c r="FJ54" s="218"/>
      <c r="FK54" s="218"/>
      <c r="FL54" s="218"/>
      <c r="FM54" s="218"/>
      <c r="FN54" s="218"/>
      <c r="FO54" s="218"/>
      <c r="FP54" s="218"/>
      <c r="FQ54" s="218"/>
      <c r="FR54" s="218"/>
      <c r="FS54" s="218"/>
      <c r="FT54" s="218"/>
      <c r="FU54" s="218"/>
      <c r="FV54" s="218"/>
      <c r="FW54" s="218"/>
      <c r="FX54" s="218"/>
      <c r="FY54" s="218"/>
      <c r="FZ54" s="218"/>
      <c r="GA54" s="218"/>
      <c r="GB54" s="218"/>
      <c r="GC54" s="218"/>
      <c r="GD54" s="218"/>
      <c r="GE54" s="218"/>
      <c r="GF54" s="218"/>
      <c r="GG54" s="218"/>
      <c r="GH54" s="218"/>
      <c r="GI54" s="218"/>
      <c r="GJ54" s="218"/>
      <c r="GK54" s="218"/>
      <c r="GL54" s="218"/>
      <c r="GM54" s="218"/>
      <c r="GN54" s="218"/>
      <c r="GO54" s="218"/>
      <c r="GP54" s="218"/>
      <c r="GQ54" s="218"/>
      <c r="GR54" s="218"/>
      <c r="GS54" s="218"/>
      <c r="GT54" s="218"/>
      <c r="GU54" s="218"/>
      <c r="GV54" s="218"/>
      <c r="GW54" s="218"/>
      <c r="GX54" s="218"/>
      <c r="GY54" s="218"/>
      <c r="GZ54" s="218"/>
      <c r="HA54" s="218"/>
      <c r="HB54" s="218"/>
      <c r="HC54" s="218"/>
      <c r="HD54" s="218"/>
      <c r="HE54" s="218"/>
      <c r="HF54" s="218"/>
      <c r="HG54" s="218"/>
      <c r="HH54" s="218"/>
      <c r="HI54" s="218"/>
      <c r="HJ54" s="218"/>
      <c r="HK54" s="218"/>
      <c r="HL54" s="218"/>
      <c r="HM54" s="218"/>
      <c r="HN54" s="218"/>
      <c r="HO54" s="218"/>
      <c r="HP54" s="218"/>
      <c r="HQ54" s="218"/>
      <c r="HR54" s="218"/>
      <c r="HS54" s="218"/>
      <c r="HT54" s="218"/>
      <c r="HU54" s="218"/>
      <c r="HV54" s="218"/>
      <c r="HW54" s="218"/>
      <c r="HX54" s="218"/>
      <c r="HY54" s="218"/>
      <c r="HZ54" s="218"/>
      <c r="IA54" s="218"/>
      <c r="IB54" s="218"/>
      <c r="IC54" s="218"/>
      <c r="ID54" s="218"/>
      <c r="IE54" s="218"/>
      <c r="IF54" s="218"/>
      <c r="IG54" s="218"/>
      <c r="IH54" s="218"/>
    </row>
    <row r="55" spans="1:242" x14ac:dyDescent="0.25">
      <c r="A55" s="222"/>
      <c r="B55" s="226" t="s">
        <v>335</v>
      </c>
      <c r="C55" s="226" t="s">
        <v>1380</v>
      </c>
      <c r="D55" s="226" t="s">
        <v>1438</v>
      </c>
      <c r="E55" s="226" t="s">
        <v>1439</v>
      </c>
      <c r="F55" s="226" t="s">
        <v>1448</v>
      </c>
      <c r="G55" s="226">
        <v>153</v>
      </c>
      <c r="H55" s="226"/>
      <c r="I55" s="226"/>
      <c r="J55" s="226">
        <v>20201016</v>
      </c>
      <c r="K55" s="226">
        <v>20201031</v>
      </c>
      <c r="L55" s="226" t="s">
        <v>1419</v>
      </c>
      <c r="M55" s="226">
        <v>4344.75</v>
      </c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218"/>
      <c r="CU55" s="218"/>
      <c r="CV55" s="218"/>
      <c r="CW55" s="218"/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218"/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  <c r="EO55" s="218"/>
      <c r="EP55" s="218"/>
      <c r="EQ55" s="218"/>
      <c r="ER55" s="218"/>
      <c r="ES55" s="218"/>
      <c r="ET55" s="218"/>
      <c r="EU55" s="218"/>
      <c r="EV55" s="218"/>
      <c r="EW55" s="218"/>
      <c r="EX55" s="218"/>
      <c r="EY55" s="218"/>
      <c r="EZ55" s="218"/>
      <c r="FA55" s="218"/>
      <c r="FB55" s="218"/>
      <c r="FC55" s="218"/>
      <c r="FD55" s="218"/>
      <c r="FE55" s="218"/>
      <c r="FF55" s="218"/>
      <c r="FG55" s="218"/>
      <c r="FH55" s="218"/>
      <c r="FI55" s="218"/>
      <c r="FJ55" s="218"/>
      <c r="FK55" s="218"/>
      <c r="FL55" s="218"/>
      <c r="FM55" s="218"/>
      <c r="FN55" s="218"/>
      <c r="FO55" s="218"/>
      <c r="FP55" s="218"/>
      <c r="FQ55" s="218"/>
      <c r="FR55" s="218"/>
      <c r="FS55" s="218"/>
      <c r="FT55" s="218"/>
      <c r="FU55" s="218"/>
      <c r="FV55" s="218"/>
      <c r="FW55" s="218"/>
      <c r="FX55" s="218"/>
      <c r="FY55" s="218"/>
      <c r="FZ55" s="218"/>
      <c r="GA55" s="218"/>
      <c r="GB55" s="218"/>
      <c r="GC55" s="218"/>
      <c r="GD55" s="218"/>
      <c r="GE55" s="218"/>
      <c r="GF55" s="218"/>
      <c r="GG55" s="218"/>
      <c r="GH55" s="218"/>
      <c r="GI55" s="218"/>
      <c r="GJ55" s="218"/>
      <c r="GK55" s="218"/>
      <c r="GL55" s="218"/>
      <c r="GM55" s="218"/>
      <c r="GN55" s="218"/>
      <c r="GO55" s="218"/>
      <c r="GP55" s="218"/>
      <c r="GQ55" s="218"/>
      <c r="GR55" s="218"/>
      <c r="GS55" s="218"/>
      <c r="GT55" s="218"/>
      <c r="GU55" s="218"/>
      <c r="GV55" s="218"/>
      <c r="GW55" s="218"/>
      <c r="GX55" s="218"/>
      <c r="GY55" s="218"/>
      <c r="GZ55" s="218"/>
      <c r="HA55" s="218"/>
      <c r="HB55" s="218"/>
      <c r="HC55" s="218"/>
      <c r="HD55" s="218"/>
      <c r="HE55" s="218"/>
      <c r="HF55" s="218"/>
      <c r="HG55" s="218"/>
      <c r="HH55" s="218"/>
      <c r="HI55" s="218"/>
      <c r="HJ55" s="218"/>
      <c r="HK55" s="218"/>
      <c r="HL55" s="218"/>
      <c r="HM55" s="218"/>
      <c r="HN55" s="218"/>
      <c r="HO55" s="218"/>
      <c r="HP55" s="218"/>
      <c r="HQ55" s="218"/>
      <c r="HR55" s="218"/>
      <c r="HS55" s="218"/>
      <c r="HT55" s="218"/>
      <c r="HU55" s="218"/>
      <c r="HV55" s="218"/>
      <c r="HW55" s="218"/>
      <c r="HX55" s="218"/>
      <c r="HY55" s="218"/>
      <c r="HZ55" s="218"/>
      <c r="IA55" s="218"/>
      <c r="IB55" s="218"/>
      <c r="IC55" s="218"/>
      <c r="ID55" s="218"/>
      <c r="IE55" s="218"/>
      <c r="IF55" s="218"/>
      <c r="IG55" s="218"/>
      <c r="IH55" s="218"/>
    </row>
    <row r="56" spans="1:242" x14ac:dyDescent="0.25">
      <c r="A56" s="222"/>
      <c r="B56" s="226" t="s">
        <v>335</v>
      </c>
      <c r="C56" s="226" t="s">
        <v>1380</v>
      </c>
      <c r="D56" s="226" t="s">
        <v>1440</v>
      </c>
      <c r="E56" s="226" t="s">
        <v>1441</v>
      </c>
      <c r="F56" s="226" t="s">
        <v>1449</v>
      </c>
      <c r="G56" s="226">
        <v>154</v>
      </c>
      <c r="H56" s="226"/>
      <c r="I56" s="226"/>
      <c r="J56" s="226">
        <v>20201016</v>
      </c>
      <c r="K56" s="226">
        <v>20201031</v>
      </c>
      <c r="L56" s="226" t="s">
        <v>1419</v>
      </c>
      <c r="M56" s="226">
        <v>4344.75</v>
      </c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  <c r="AT56" s="218"/>
      <c r="AU56" s="218"/>
      <c r="AV56" s="218"/>
      <c r="AW56" s="218"/>
      <c r="AX56" s="218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  <c r="CL56" s="218"/>
      <c r="CM56" s="218"/>
      <c r="CN56" s="218"/>
      <c r="CO56" s="218"/>
      <c r="CP56" s="218"/>
      <c r="CQ56" s="218"/>
      <c r="CR56" s="218"/>
      <c r="CS56" s="218"/>
      <c r="CT56" s="218"/>
      <c r="CU56" s="218"/>
      <c r="CV56" s="218"/>
      <c r="CW56" s="218"/>
      <c r="CX56" s="218"/>
      <c r="CY56" s="218"/>
      <c r="CZ56" s="218"/>
      <c r="DA56" s="218"/>
      <c r="DB56" s="218"/>
      <c r="DC56" s="218"/>
      <c r="DD56" s="218"/>
      <c r="DE56" s="218"/>
      <c r="DF56" s="218"/>
      <c r="DG56" s="218"/>
      <c r="DH56" s="218"/>
      <c r="DI56" s="218"/>
      <c r="DJ56" s="218"/>
      <c r="DK56" s="218"/>
      <c r="DL56" s="218"/>
      <c r="DM56" s="218"/>
      <c r="DN56" s="218"/>
      <c r="DO56" s="218"/>
      <c r="DP56" s="218"/>
      <c r="DQ56" s="218"/>
      <c r="DR56" s="218"/>
      <c r="DS56" s="218"/>
      <c r="DT56" s="218"/>
      <c r="DU56" s="218"/>
      <c r="DV56" s="218"/>
      <c r="DW56" s="218"/>
      <c r="DX56" s="218"/>
      <c r="DY56" s="218"/>
      <c r="DZ56" s="218"/>
      <c r="EA56" s="218"/>
      <c r="EB56" s="218"/>
      <c r="EC56" s="218"/>
      <c r="ED56" s="218"/>
      <c r="EE56" s="218"/>
      <c r="EF56" s="218"/>
      <c r="EG56" s="218"/>
      <c r="EH56" s="218"/>
      <c r="EI56" s="218"/>
      <c r="EJ56" s="218"/>
      <c r="EK56" s="218"/>
      <c r="EL56" s="218"/>
      <c r="EM56" s="218"/>
      <c r="EN56" s="218"/>
      <c r="EO56" s="218"/>
      <c r="EP56" s="218"/>
      <c r="EQ56" s="218"/>
      <c r="ER56" s="218"/>
      <c r="ES56" s="218"/>
      <c r="ET56" s="218"/>
      <c r="EU56" s="218"/>
      <c r="EV56" s="218"/>
      <c r="EW56" s="218"/>
      <c r="EX56" s="218"/>
      <c r="EY56" s="218"/>
      <c r="EZ56" s="218"/>
      <c r="FA56" s="218"/>
      <c r="FB56" s="218"/>
      <c r="FC56" s="218"/>
      <c r="FD56" s="218"/>
      <c r="FE56" s="218"/>
      <c r="FF56" s="218"/>
      <c r="FG56" s="218"/>
      <c r="FH56" s="218"/>
      <c r="FI56" s="218"/>
      <c r="FJ56" s="218"/>
      <c r="FK56" s="218"/>
      <c r="FL56" s="218"/>
      <c r="FM56" s="218"/>
      <c r="FN56" s="218"/>
      <c r="FO56" s="218"/>
      <c r="FP56" s="218"/>
      <c r="FQ56" s="218"/>
      <c r="FR56" s="218"/>
      <c r="FS56" s="218"/>
      <c r="FT56" s="218"/>
      <c r="FU56" s="218"/>
      <c r="FV56" s="218"/>
      <c r="FW56" s="218"/>
      <c r="FX56" s="218"/>
      <c r="FY56" s="218"/>
      <c r="FZ56" s="218"/>
      <c r="GA56" s="218"/>
      <c r="GB56" s="218"/>
      <c r="GC56" s="218"/>
      <c r="GD56" s="218"/>
      <c r="GE56" s="218"/>
      <c r="GF56" s="218"/>
      <c r="GG56" s="218"/>
      <c r="GH56" s="218"/>
      <c r="GI56" s="218"/>
      <c r="GJ56" s="218"/>
      <c r="GK56" s="218"/>
      <c r="GL56" s="218"/>
      <c r="GM56" s="218"/>
      <c r="GN56" s="218"/>
      <c r="GO56" s="218"/>
      <c r="GP56" s="218"/>
      <c r="GQ56" s="218"/>
      <c r="GR56" s="218"/>
      <c r="GS56" s="218"/>
      <c r="GT56" s="218"/>
      <c r="GU56" s="218"/>
      <c r="GV56" s="218"/>
      <c r="GW56" s="218"/>
      <c r="GX56" s="218"/>
      <c r="GY56" s="218"/>
      <c r="GZ56" s="218"/>
      <c r="HA56" s="218"/>
      <c r="HB56" s="218"/>
      <c r="HC56" s="218"/>
      <c r="HD56" s="218"/>
      <c r="HE56" s="218"/>
      <c r="HF56" s="218"/>
      <c r="HG56" s="218"/>
      <c r="HH56" s="218"/>
      <c r="HI56" s="218"/>
      <c r="HJ56" s="218"/>
      <c r="HK56" s="218"/>
      <c r="HL56" s="218"/>
      <c r="HM56" s="218"/>
      <c r="HN56" s="218"/>
      <c r="HO56" s="218"/>
      <c r="HP56" s="218"/>
      <c r="HQ56" s="218"/>
      <c r="HR56" s="218"/>
      <c r="HS56" s="218"/>
      <c r="HT56" s="218"/>
      <c r="HU56" s="218"/>
      <c r="HV56" s="218"/>
      <c r="HW56" s="218"/>
      <c r="HX56" s="218"/>
      <c r="HY56" s="218"/>
      <c r="HZ56" s="218"/>
      <c r="IA56" s="218"/>
      <c r="IB56" s="218"/>
      <c r="IC56" s="218"/>
      <c r="ID56" s="218"/>
      <c r="IE56" s="218"/>
      <c r="IF56" s="218"/>
      <c r="IG56" s="218"/>
      <c r="IH56" s="218"/>
    </row>
    <row r="57" spans="1:242" x14ac:dyDescent="0.25">
      <c r="A57" s="222"/>
      <c r="B57" s="226" t="s">
        <v>335</v>
      </c>
      <c r="C57" s="226" t="s">
        <v>1380</v>
      </c>
      <c r="D57" s="226" t="s">
        <v>1442</v>
      </c>
      <c r="E57" s="226" t="s">
        <v>1443</v>
      </c>
      <c r="F57" s="226" t="s">
        <v>1450</v>
      </c>
      <c r="G57" s="226">
        <v>155</v>
      </c>
      <c r="H57" s="226"/>
      <c r="I57" s="226"/>
      <c r="J57" s="226">
        <v>20201016</v>
      </c>
      <c r="K57" s="226">
        <v>20201031</v>
      </c>
      <c r="L57" s="226" t="s">
        <v>1419</v>
      </c>
      <c r="M57" s="226">
        <v>4344.75</v>
      </c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  <c r="CL57" s="218"/>
      <c r="CM57" s="218"/>
      <c r="CN57" s="218"/>
      <c r="CO57" s="218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18"/>
      <c r="DD57" s="218"/>
      <c r="DE57" s="218"/>
      <c r="DF57" s="218"/>
      <c r="DG57" s="218"/>
      <c r="DH57" s="218"/>
      <c r="DI57" s="218"/>
      <c r="DJ57" s="218"/>
      <c r="DK57" s="218"/>
      <c r="DL57" s="218"/>
      <c r="DM57" s="218"/>
      <c r="DN57" s="218"/>
      <c r="DO57" s="218"/>
      <c r="DP57" s="218"/>
      <c r="DQ57" s="218"/>
      <c r="DR57" s="218"/>
      <c r="DS57" s="218"/>
      <c r="DT57" s="218"/>
      <c r="DU57" s="218"/>
      <c r="DV57" s="218"/>
      <c r="DW57" s="218"/>
      <c r="DX57" s="218"/>
      <c r="DY57" s="218"/>
      <c r="DZ57" s="218"/>
      <c r="EA57" s="218"/>
      <c r="EB57" s="218"/>
      <c r="EC57" s="218"/>
      <c r="ED57" s="218"/>
      <c r="EE57" s="218"/>
      <c r="EF57" s="218"/>
      <c r="EG57" s="218"/>
      <c r="EH57" s="218"/>
      <c r="EI57" s="218"/>
      <c r="EJ57" s="218"/>
      <c r="EK57" s="218"/>
      <c r="EL57" s="218"/>
      <c r="EM57" s="218"/>
      <c r="EN57" s="218"/>
      <c r="EO57" s="218"/>
      <c r="EP57" s="218"/>
      <c r="EQ57" s="218"/>
      <c r="ER57" s="218"/>
      <c r="ES57" s="218"/>
      <c r="ET57" s="218"/>
      <c r="EU57" s="218"/>
      <c r="EV57" s="218"/>
      <c r="EW57" s="218"/>
      <c r="EX57" s="218"/>
      <c r="EY57" s="218"/>
      <c r="EZ57" s="218"/>
      <c r="FA57" s="218"/>
      <c r="FB57" s="218"/>
      <c r="FC57" s="218"/>
      <c r="FD57" s="218"/>
      <c r="FE57" s="218"/>
      <c r="FF57" s="218"/>
      <c r="FG57" s="218"/>
      <c r="FH57" s="218"/>
      <c r="FI57" s="218"/>
      <c r="FJ57" s="218"/>
      <c r="FK57" s="218"/>
      <c r="FL57" s="218"/>
      <c r="FM57" s="218"/>
      <c r="FN57" s="218"/>
      <c r="FO57" s="218"/>
      <c r="FP57" s="218"/>
      <c r="FQ57" s="218"/>
      <c r="FR57" s="218"/>
      <c r="FS57" s="218"/>
      <c r="FT57" s="218"/>
      <c r="FU57" s="218"/>
      <c r="FV57" s="218"/>
      <c r="FW57" s="218"/>
      <c r="FX57" s="218"/>
      <c r="FY57" s="218"/>
      <c r="FZ57" s="218"/>
      <c r="GA57" s="218"/>
      <c r="GB57" s="218"/>
      <c r="GC57" s="218"/>
      <c r="GD57" s="218"/>
      <c r="GE57" s="218"/>
      <c r="GF57" s="218"/>
      <c r="GG57" s="218"/>
      <c r="GH57" s="218"/>
      <c r="GI57" s="218"/>
      <c r="GJ57" s="218"/>
      <c r="GK57" s="218"/>
      <c r="GL57" s="218"/>
      <c r="GM57" s="218"/>
      <c r="GN57" s="218"/>
      <c r="GO57" s="218"/>
      <c r="GP57" s="218"/>
      <c r="GQ57" s="218"/>
      <c r="GR57" s="218"/>
      <c r="GS57" s="218"/>
      <c r="GT57" s="218"/>
      <c r="GU57" s="218"/>
      <c r="GV57" s="218"/>
      <c r="GW57" s="218"/>
      <c r="GX57" s="218"/>
      <c r="GY57" s="218"/>
      <c r="GZ57" s="218"/>
      <c r="HA57" s="218"/>
      <c r="HB57" s="218"/>
      <c r="HC57" s="218"/>
      <c r="HD57" s="218"/>
      <c r="HE57" s="218"/>
      <c r="HF57" s="218"/>
      <c r="HG57" s="218"/>
      <c r="HH57" s="218"/>
      <c r="HI57" s="218"/>
      <c r="HJ57" s="218"/>
      <c r="HK57" s="218"/>
      <c r="HL57" s="218"/>
      <c r="HM57" s="218"/>
      <c r="HN57" s="218"/>
      <c r="HO57" s="218"/>
      <c r="HP57" s="218"/>
      <c r="HQ57" s="218"/>
      <c r="HR57" s="218"/>
      <c r="HS57" s="218"/>
      <c r="HT57" s="218"/>
      <c r="HU57" s="218"/>
      <c r="HV57" s="218"/>
      <c r="HW57" s="218"/>
      <c r="HX57" s="218"/>
      <c r="HY57" s="218"/>
      <c r="HZ57" s="218"/>
      <c r="IA57" s="218"/>
      <c r="IB57" s="218"/>
      <c r="IC57" s="218"/>
      <c r="ID57" s="218"/>
      <c r="IE57" s="218"/>
      <c r="IF57" s="218"/>
      <c r="IG57" s="218"/>
      <c r="IH57" s="218"/>
    </row>
    <row r="58" spans="1:242" x14ac:dyDescent="0.25">
      <c r="A58" s="222"/>
      <c r="B58" s="226" t="s">
        <v>335</v>
      </c>
      <c r="C58" s="226" t="s">
        <v>1380</v>
      </c>
      <c r="D58" s="226" t="s">
        <v>1854</v>
      </c>
      <c r="E58" s="226" t="s">
        <v>1855</v>
      </c>
      <c r="F58" s="226" t="s">
        <v>1856</v>
      </c>
      <c r="G58" s="226">
        <v>164</v>
      </c>
      <c r="H58" s="226"/>
      <c r="I58" s="226"/>
      <c r="J58" s="226">
        <v>20201016</v>
      </c>
      <c r="K58" s="226">
        <v>20201031</v>
      </c>
      <c r="L58" s="226" t="s">
        <v>1853</v>
      </c>
      <c r="M58" s="226">
        <v>3255.98</v>
      </c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18"/>
      <c r="AD58" s="218"/>
      <c r="AE58" s="218"/>
      <c r="AF58" s="218"/>
      <c r="AG58" s="218"/>
      <c r="AH58" s="218"/>
      <c r="AI58" s="218"/>
      <c r="AJ58" s="218"/>
      <c r="AK58" s="218"/>
      <c r="AL58" s="218"/>
      <c r="AM58" s="218"/>
      <c r="AN58" s="218"/>
      <c r="AO58" s="218"/>
      <c r="AP58" s="218"/>
      <c r="AQ58" s="218"/>
      <c r="AR58" s="218"/>
      <c r="AS58" s="218"/>
      <c r="AT58" s="218"/>
      <c r="AU58" s="218"/>
      <c r="AV58" s="218"/>
      <c r="AW58" s="218"/>
      <c r="AX58" s="218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8"/>
      <c r="CA58" s="218"/>
      <c r="CB58" s="218"/>
      <c r="CC58" s="218"/>
      <c r="CD58" s="218"/>
      <c r="CE58" s="218"/>
      <c r="CF58" s="218"/>
      <c r="CG58" s="218"/>
      <c r="CH58" s="218"/>
      <c r="CI58" s="218"/>
      <c r="CJ58" s="218"/>
      <c r="CK58" s="218"/>
      <c r="CL58" s="218"/>
      <c r="CM58" s="218"/>
      <c r="CN58" s="218"/>
      <c r="CO58" s="218"/>
      <c r="CP58" s="218"/>
      <c r="CQ58" s="218"/>
      <c r="CR58" s="218"/>
      <c r="CS58" s="218"/>
      <c r="CT58" s="218"/>
      <c r="CU58" s="218"/>
      <c r="CV58" s="218"/>
      <c r="CW58" s="218"/>
      <c r="CX58" s="218"/>
      <c r="CY58" s="218"/>
      <c r="CZ58" s="218"/>
      <c r="DA58" s="218"/>
      <c r="DB58" s="218"/>
      <c r="DC58" s="218"/>
      <c r="DD58" s="218"/>
      <c r="DE58" s="218"/>
      <c r="DF58" s="218"/>
      <c r="DG58" s="218"/>
      <c r="DH58" s="218"/>
      <c r="DI58" s="218"/>
      <c r="DJ58" s="218"/>
      <c r="DK58" s="218"/>
      <c r="DL58" s="218"/>
      <c r="DM58" s="218"/>
      <c r="DN58" s="218"/>
      <c r="DO58" s="218"/>
      <c r="DP58" s="218"/>
      <c r="DQ58" s="218"/>
      <c r="DR58" s="218"/>
      <c r="DS58" s="218"/>
      <c r="DT58" s="218"/>
      <c r="DU58" s="218"/>
      <c r="DV58" s="218"/>
      <c r="DW58" s="218"/>
      <c r="DX58" s="218"/>
      <c r="DY58" s="218"/>
      <c r="DZ58" s="218"/>
      <c r="EA58" s="218"/>
      <c r="EB58" s="218"/>
      <c r="EC58" s="218"/>
      <c r="ED58" s="218"/>
      <c r="EE58" s="218"/>
      <c r="EF58" s="218"/>
      <c r="EG58" s="218"/>
      <c r="EH58" s="218"/>
      <c r="EI58" s="218"/>
      <c r="EJ58" s="218"/>
      <c r="EK58" s="218"/>
      <c r="EL58" s="218"/>
      <c r="EM58" s="218"/>
      <c r="EN58" s="218"/>
      <c r="EO58" s="218"/>
      <c r="EP58" s="218"/>
      <c r="EQ58" s="218"/>
      <c r="ER58" s="218"/>
      <c r="ES58" s="218"/>
      <c r="ET58" s="218"/>
      <c r="EU58" s="218"/>
      <c r="EV58" s="218"/>
      <c r="EW58" s="218"/>
      <c r="EX58" s="218"/>
      <c r="EY58" s="218"/>
      <c r="EZ58" s="218"/>
      <c r="FA58" s="218"/>
      <c r="FB58" s="218"/>
      <c r="FC58" s="218"/>
      <c r="FD58" s="218"/>
      <c r="FE58" s="218"/>
      <c r="FF58" s="218"/>
      <c r="FG58" s="218"/>
      <c r="FH58" s="218"/>
      <c r="FI58" s="218"/>
      <c r="FJ58" s="218"/>
      <c r="FK58" s="218"/>
      <c r="FL58" s="218"/>
      <c r="FM58" s="218"/>
      <c r="FN58" s="218"/>
      <c r="FO58" s="218"/>
      <c r="FP58" s="218"/>
      <c r="FQ58" s="218"/>
      <c r="FR58" s="218"/>
      <c r="FS58" s="218"/>
      <c r="FT58" s="218"/>
      <c r="FU58" s="218"/>
      <c r="FV58" s="218"/>
      <c r="FW58" s="218"/>
      <c r="FX58" s="218"/>
      <c r="FY58" s="218"/>
      <c r="FZ58" s="218"/>
      <c r="GA58" s="218"/>
      <c r="GB58" s="218"/>
      <c r="GC58" s="218"/>
      <c r="GD58" s="218"/>
      <c r="GE58" s="218"/>
      <c r="GF58" s="218"/>
      <c r="GG58" s="218"/>
      <c r="GH58" s="218"/>
      <c r="GI58" s="218"/>
      <c r="GJ58" s="218"/>
      <c r="GK58" s="218"/>
      <c r="GL58" s="218"/>
      <c r="GM58" s="218"/>
      <c r="GN58" s="218"/>
      <c r="GO58" s="218"/>
      <c r="GP58" s="218"/>
      <c r="GQ58" s="218"/>
      <c r="GR58" s="218"/>
      <c r="GS58" s="218"/>
      <c r="GT58" s="218"/>
      <c r="GU58" s="218"/>
      <c r="GV58" s="218"/>
      <c r="GW58" s="218"/>
      <c r="GX58" s="218"/>
      <c r="GY58" s="218"/>
      <c r="GZ58" s="218"/>
      <c r="HA58" s="218"/>
      <c r="HB58" s="218"/>
      <c r="HC58" s="218"/>
      <c r="HD58" s="218"/>
      <c r="HE58" s="218"/>
      <c r="HF58" s="218"/>
      <c r="HG58" s="218"/>
      <c r="HH58" s="218"/>
      <c r="HI58" s="218"/>
      <c r="HJ58" s="218"/>
      <c r="HK58" s="218"/>
      <c r="HL58" s="218"/>
      <c r="HM58" s="218"/>
      <c r="HN58" s="218"/>
      <c r="HO58" s="218"/>
      <c r="HP58" s="218"/>
      <c r="HQ58" s="218"/>
      <c r="HR58" s="218"/>
      <c r="HS58" s="218"/>
      <c r="HT58" s="218"/>
      <c r="HU58" s="218"/>
      <c r="HV58" s="218"/>
      <c r="HW58" s="218"/>
      <c r="HX58" s="218"/>
      <c r="HY58" s="218"/>
      <c r="HZ58" s="218"/>
      <c r="IA58" s="218"/>
      <c r="IB58" s="218"/>
      <c r="IC58" s="218"/>
      <c r="ID58" s="218"/>
      <c r="IE58" s="218"/>
      <c r="IF58" s="218"/>
      <c r="IG58" s="218"/>
      <c r="IH58" s="218"/>
    </row>
    <row r="59" spans="1:242" x14ac:dyDescent="0.25">
      <c r="A59" s="222"/>
      <c r="B59" s="226" t="s">
        <v>335</v>
      </c>
      <c r="C59" s="226" t="s">
        <v>1380</v>
      </c>
      <c r="D59" s="226" t="s">
        <v>1381</v>
      </c>
      <c r="E59" s="226" t="s">
        <v>1382</v>
      </c>
      <c r="F59" s="226" t="s">
        <v>1403</v>
      </c>
      <c r="G59" s="226">
        <v>27</v>
      </c>
      <c r="H59" s="226"/>
      <c r="I59" s="226"/>
      <c r="J59" s="226">
        <v>20201101</v>
      </c>
      <c r="K59" s="226">
        <v>20201115</v>
      </c>
      <c r="L59" s="226" t="s">
        <v>1414</v>
      </c>
      <c r="M59" s="226">
        <v>7025.05</v>
      </c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8"/>
      <c r="AP59" s="218"/>
      <c r="AQ59" s="218"/>
      <c r="AR59" s="218"/>
      <c r="AS59" s="218"/>
      <c r="AT59" s="218"/>
      <c r="AU59" s="218"/>
      <c r="AV59" s="218"/>
      <c r="AW59" s="218"/>
      <c r="AX59" s="218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  <c r="CL59" s="218"/>
      <c r="CM59" s="218"/>
      <c r="CN59" s="218"/>
      <c r="CO59" s="218"/>
      <c r="CP59" s="218"/>
      <c r="CQ59" s="218"/>
      <c r="CR59" s="218"/>
      <c r="CS59" s="218"/>
      <c r="CT59" s="218"/>
      <c r="CU59" s="218"/>
      <c r="CV59" s="218"/>
      <c r="CW59" s="218"/>
      <c r="CX59" s="218"/>
      <c r="CY59" s="218"/>
      <c r="CZ59" s="218"/>
      <c r="DA59" s="218"/>
      <c r="DB59" s="218"/>
      <c r="DC59" s="218"/>
      <c r="DD59" s="218"/>
      <c r="DE59" s="218"/>
      <c r="DF59" s="218"/>
      <c r="DG59" s="218"/>
      <c r="DH59" s="218"/>
      <c r="DI59" s="218"/>
      <c r="DJ59" s="218"/>
      <c r="DK59" s="218"/>
      <c r="DL59" s="218"/>
      <c r="DM59" s="218"/>
      <c r="DN59" s="218"/>
      <c r="DO59" s="218"/>
      <c r="DP59" s="218"/>
      <c r="DQ59" s="218"/>
      <c r="DR59" s="218"/>
      <c r="DS59" s="218"/>
      <c r="DT59" s="218"/>
      <c r="DU59" s="218"/>
      <c r="DV59" s="218"/>
      <c r="DW59" s="218"/>
      <c r="DX59" s="218"/>
      <c r="DY59" s="218"/>
      <c r="DZ59" s="218"/>
      <c r="EA59" s="218"/>
      <c r="EB59" s="218"/>
      <c r="EC59" s="218"/>
      <c r="ED59" s="218"/>
      <c r="EE59" s="218"/>
      <c r="EF59" s="218"/>
      <c r="EG59" s="218"/>
      <c r="EH59" s="218"/>
      <c r="EI59" s="218"/>
      <c r="EJ59" s="218"/>
      <c r="EK59" s="218"/>
      <c r="EL59" s="218"/>
      <c r="EM59" s="218"/>
      <c r="EN59" s="218"/>
      <c r="EO59" s="218"/>
      <c r="EP59" s="218"/>
      <c r="EQ59" s="218"/>
      <c r="ER59" s="218"/>
      <c r="ES59" s="218"/>
      <c r="ET59" s="218"/>
      <c r="EU59" s="218"/>
      <c r="EV59" s="218"/>
      <c r="EW59" s="218"/>
      <c r="EX59" s="218"/>
      <c r="EY59" s="218"/>
      <c r="EZ59" s="218"/>
      <c r="FA59" s="218"/>
      <c r="FB59" s="218"/>
      <c r="FC59" s="218"/>
      <c r="FD59" s="218"/>
      <c r="FE59" s="218"/>
      <c r="FF59" s="218"/>
      <c r="FG59" s="218"/>
      <c r="FH59" s="218"/>
      <c r="FI59" s="218"/>
      <c r="FJ59" s="218"/>
      <c r="FK59" s="218"/>
      <c r="FL59" s="218"/>
      <c r="FM59" s="218"/>
      <c r="FN59" s="218"/>
      <c r="FO59" s="218"/>
      <c r="FP59" s="218"/>
      <c r="FQ59" s="218"/>
      <c r="FR59" s="218"/>
      <c r="FS59" s="218"/>
      <c r="FT59" s="218"/>
      <c r="FU59" s="218"/>
      <c r="FV59" s="218"/>
      <c r="FW59" s="218"/>
      <c r="FX59" s="218"/>
      <c r="FY59" s="218"/>
      <c r="FZ59" s="218"/>
      <c r="GA59" s="218"/>
      <c r="GB59" s="218"/>
      <c r="GC59" s="218"/>
      <c r="GD59" s="218"/>
      <c r="GE59" s="218"/>
      <c r="GF59" s="218"/>
      <c r="GG59" s="218"/>
      <c r="GH59" s="218"/>
      <c r="GI59" s="218"/>
      <c r="GJ59" s="218"/>
      <c r="GK59" s="218"/>
      <c r="GL59" s="218"/>
      <c r="GM59" s="218"/>
      <c r="GN59" s="218"/>
      <c r="GO59" s="218"/>
      <c r="GP59" s="218"/>
      <c r="GQ59" s="218"/>
      <c r="GR59" s="218"/>
      <c r="GS59" s="218"/>
      <c r="GT59" s="218"/>
      <c r="GU59" s="218"/>
      <c r="GV59" s="218"/>
      <c r="GW59" s="218"/>
      <c r="GX59" s="218"/>
      <c r="GY59" s="218"/>
      <c r="GZ59" s="218"/>
      <c r="HA59" s="218"/>
      <c r="HB59" s="218"/>
      <c r="HC59" s="218"/>
      <c r="HD59" s="218"/>
      <c r="HE59" s="218"/>
      <c r="HF59" s="218"/>
      <c r="HG59" s="218"/>
      <c r="HH59" s="218"/>
      <c r="HI59" s="218"/>
      <c r="HJ59" s="218"/>
      <c r="HK59" s="218"/>
      <c r="HL59" s="218"/>
      <c r="HM59" s="218"/>
      <c r="HN59" s="218"/>
      <c r="HO59" s="218"/>
      <c r="HP59" s="218"/>
      <c r="HQ59" s="218"/>
      <c r="HR59" s="218"/>
      <c r="HS59" s="218"/>
      <c r="HT59" s="218"/>
      <c r="HU59" s="218"/>
      <c r="HV59" s="218"/>
      <c r="HW59" s="218"/>
      <c r="HX59" s="218"/>
      <c r="HY59" s="218"/>
      <c r="HZ59" s="218"/>
      <c r="IA59" s="218"/>
      <c r="IB59" s="218"/>
      <c r="IC59" s="218"/>
      <c r="ID59" s="218"/>
      <c r="IE59" s="218"/>
      <c r="IF59" s="218"/>
      <c r="IG59" s="218"/>
      <c r="IH59" s="218"/>
    </row>
    <row r="60" spans="1:242" x14ac:dyDescent="0.25">
      <c r="A60" s="222"/>
      <c r="B60" s="226" t="s">
        <v>335</v>
      </c>
      <c r="C60" s="226" t="s">
        <v>1380</v>
      </c>
      <c r="D60" s="226" t="s">
        <v>1383</v>
      </c>
      <c r="E60" s="226" t="s">
        <v>1384</v>
      </c>
      <c r="F60" s="226" t="s">
        <v>1404</v>
      </c>
      <c r="G60" s="226">
        <v>22</v>
      </c>
      <c r="H60" s="226"/>
      <c r="I60" s="226"/>
      <c r="J60" s="226">
        <v>20201101</v>
      </c>
      <c r="K60" s="226">
        <v>20201115</v>
      </c>
      <c r="L60" s="226" t="s">
        <v>1415</v>
      </c>
      <c r="M60" s="226">
        <v>11526.18</v>
      </c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  <c r="CL60" s="218"/>
      <c r="CM60" s="218"/>
      <c r="CN60" s="218"/>
      <c r="CO60" s="218"/>
      <c r="CP60" s="218"/>
      <c r="CQ60" s="218"/>
      <c r="CR60" s="218"/>
      <c r="CS60" s="218"/>
      <c r="CT60" s="218"/>
      <c r="CU60" s="218"/>
      <c r="CV60" s="218"/>
      <c r="CW60" s="218"/>
      <c r="CX60" s="218"/>
      <c r="CY60" s="218"/>
      <c r="CZ60" s="218"/>
      <c r="DA60" s="218"/>
      <c r="DB60" s="218"/>
      <c r="DC60" s="218"/>
      <c r="DD60" s="218"/>
      <c r="DE60" s="218"/>
      <c r="DF60" s="218"/>
      <c r="DG60" s="218"/>
      <c r="DH60" s="218"/>
      <c r="DI60" s="218"/>
      <c r="DJ60" s="218"/>
      <c r="DK60" s="218"/>
      <c r="DL60" s="218"/>
      <c r="DM60" s="218"/>
      <c r="DN60" s="218"/>
      <c r="DO60" s="218"/>
      <c r="DP60" s="218"/>
      <c r="DQ60" s="218"/>
      <c r="DR60" s="218"/>
      <c r="DS60" s="218"/>
      <c r="DT60" s="218"/>
      <c r="DU60" s="218"/>
      <c r="DV60" s="218"/>
      <c r="DW60" s="218"/>
      <c r="DX60" s="218"/>
      <c r="DY60" s="218"/>
      <c r="DZ60" s="218"/>
      <c r="EA60" s="218"/>
      <c r="EB60" s="218"/>
      <c r="EC60" s="218"/>
      <c r="ED60" s="218"/>
      <c r="EE60" s="218"/>
      <c r="EF60" s="218"/>
      <c r="EG60" s="218"/>
      <c r="EH60" s="218"/>
      <c r="EI60" s="218"/>
      <c r="EJ60" s="218"/>
      <c r="EK60" s="218"/>
      <c r="EL60" s="218"/>
      <c r="EM60" s="218"/>
      <c r="EN60" s="218"/>
      <c r="EO60" s="218"/>
      <c r="EP60" s="218"/>
      <c r="EQ60" s="218"/>
      <c r="ER60" s="218"/>
      <c r="ES60" s="218"/>
      <c r="ET60" s="218"/>
      <c r="EU60" s="218"/>
      <c r="EV60" s="218"/>
      <c r="EW60" s="218"/>
      <c r="EX60" s="218"/>
      <c r="EY60" s="218"/>
      <c r="EZ60" s="218"/>
      <c r="FA60" s="218"/>
      <c r="FB60" s="218"/>
      <c r="FC60" s="218"/>
      <c r="FD60" s="218"/>
      <c r="FE60" s="218"/>
      <c r="FF60" s="218"/>
      <c r="FG60" s="218"/>
      <c r="FH60" s="218"/>
      <c r="FI60" s="218"/>
      <c r="FJ60" s="218"/>
      <c r="FK60" s="218"/>
      <c r="FL60" s="218"/>
      <c r="FM60" s="218"/>
      <c r="FN60" s="218"/>
      <c r="FO60" s="218"/>
      <c r="FP60" s="218"/>
      <c r="FQ60" s="218"/>
      <c r="FR60" s="218"/>
      <c r="FS60" s="218"/>
      <c r="FT60" s="218"/>
      <c r="FU60" s="218"/>
      <c r="FV60" s="218"/>
      <c r="FW60" s="218"/>
      <c r="FX60" s="218"/>
      <c r="FY60" s="218"/>
      <c r="FZ60" s="218"/>
      <c r="GA60" s="218"/>
      <c r="GB60" s="218"/>
      <c r="GC60" s="218"/>
      <c r="GD60" s="218"/>
      <c r="GE60" s="218"/>
      <c r="GF60" s="218"/>
      <c r="GG60" s="218"/>
      <c r="GH60" s="218"/>
      <c r="GI60" s="218"/>
      <c r="GJ60" s="218"/>
      <c r="GK60" s="218"/>
      <c r="GL60" s="218"/>
      <c r="GM60" s="218"/>
      <c r="GN60" s="218"/>
      <c r="GO60" s="218"/>
      <c r="GP60" s="218"/>
      <c r="GQ60" s="218"/>
      <c r="GR60" s="218"/>
      <c r="GS60" s="218"/>
      <c r="GT60" s="218"/>
      <c r="GU60" s="218"/>
      <c r="GV60" s="218"/>
      <c r="GW60" s="218"/>
      <c r="GX60" s="218"/>
      <c r="GY60" s="218"/>
      <c r="GZ60" s="218"/>
      <c r="HA60" s="218"/>
      <c r="HB60" s="218"/>
      <c r="HC60" s="218"/>
      <c r="HD60" s="218"/>
      <c r="HE60" s="218"/>
      <c r="HF60" s="218"/>
      <c r="HG60" s="218"/>
      <c r="HH60" s="218"/>
      <c r="HI60" s="218"/>
      <c r="HJ60" s="218"/>
      <c r="HK60" s="218"/>
      <c r="HL60" s="218"/>
      <c r="HM60" s="218"/>
      <c r="HN60" s="218"/>
      <c r="HO60" s="218"/>
      <c r="HP60" s="218"/>
      <c r="HQ60" s="218"/>
      <c r="HR60" s="218"/>
      <c r="HS60" s="218"/>
      <c r="HT60" s="218"/>
      <c r="HU60" s="218"/>
      <c r="HV60" s="218"/>
      <c r="HW60" s="218"/>
      <c r="HX60" s="218"/>
      <c r="HY60" s="218"/>
      <c r="HZ60" s="218"/>
      <c r="IA60" s="218"/>
      <c r="IB60" s="218"/>
      <c r="IC60" s="218"/>
      <c r="ID60" s="218"/>
      <c r="IE60" s="218"/>
      <c r="IF60" s="218"/>
      <c r="IG60" s="218"/>
      <c r="IH60" s="218"/>
    </row>
    <row r="61" spans="1:242" x14ac:dyDescent="0.25">
      <c r="A61" s="222"/>
      <c r="B61" s="226" t="s">
        <v>335</v>
      </c>
      <c r="C61" s="226" t="s">
        <v>1380</v>
      </c>
      <c r="D61" s="226" t="s">
        <v>1385</v>
      </c>
      <c r="E61" s="226" t="s">
        <v>1386</v>
      </c>
      <c r="F61" s="226" t="s">
        <v>1405</v>
      </c>
      <c r="G61" s="226">
        <v>25</v>
      </c>
      <c r="H61" s="226"/>
      <c r="I61" s="226"/>
      <c r="J61" s="226">
        <v>20201101</v>
      </c>
      <c r="K61" s="226">
        <v>20201115</v>
      </c>
      <c r="L61" s="226" t="s">
        <v>1429</v>
      </c>
      <c r="M61" s="226">
        <v>4344.75</v>
      </c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  <c r="CL61" s="218"/>
      <c r="CM61" s="218"/>
      <c r="CN61" s="218"/>
      <c r="CO61" s="218"/>
      <c r="CP61" s="218"/>
      <c r="CQ61" s="218"/>
      <c r="CR61" s="218"/>
      <c r="CS61" s="218"/>
      <c r="CT61" s="218"/>
      <c r="CU61" s="218"/>
      <c r="CV61" s="218"/>
      <c r="CW61" s="218"/>
      <c r="CX61" s="218"/>
      <c r="CY61" s="218"/>
      <c r="CZ61" s="218"/>
      <c r="DA61" s="218"/>
      <c r="DB61" s="218"/>
      <c r="DC61" s="218"/>
      <c r="DD61" s="218"/>
      <c r="DE61" s="218"/>
      <c r="DF61" s="218"/>
      <c r="DG61" s="218"/>
      <c r="DH61" s="218"/>
      <c r="DI61" s="218"/>
      <c r="DJ61" s="218"/>
      <c r="DK61" s="218"/>
      <c r="DL61" s="218"/>
      <c r="DM61" s="218"/>
      <c r="DN61" s="218"/>
      <c r="DO61" s="218"/>
      <c r="DP61" s="218"/>
      <c r="DQ61" s="218"/>
      <c r="DR61" s="218"/>
      <c r="DS61" s="218"/>
      <c r="DT61" s="218"/>
      <c r="DU61" s="218"/>
      <c r="DV61" s="218"/>
      <c r="DW61" s="218"/>
      <c r="DX61" s="218"/>
      <c r="DY61" s="218"/>
      <c r="DZ61" s="218"/>
      <c r="EA61" s="218"/>
      <c r="EB61" s="218"/>
      <c r="EC61" s="218"/>
      <c r="ED61" s="218"/>
      <c r="EE61" s="218"/>
      <c r="EF61" s="218"/>
      <c r="EG61" s="218"/>
      <c r="EH61" s="218"/>
      <c r="EI61" s="218"/>
      <c r="EJ61" s="218"/>
      <c r="EK61" s="218"/>
      <c r="EL61" s="218"/>
      <c r="EM61" s="218"/>
      <c r="EN61" s="218"/>
      <c r="EO61" s="218"/>
      <c r="EP61" s="218"/>
      <c r="EQ61" s="218"/>
      <c r="ER61" s="218"/>
      <c r="ES61" s="218"/>
      <c r="ET61" s="218"/>
      <c r="EU61" s="218"/>
      <c r="EV61" s="218"/>
      <c r="EW61" s="218"/>
      <c r="EX61" s="218"/>
      <c r="EY61" s="218"/>
      <c r="EZ61" s="218"/>
      <c r="FA61" s="218"/>
      <c r="FB61" s="218"/>
      <c r="FC61" s="218"/>
      <c r="FD61" s="218"/>
      <c r="FE61" s="218"/>
      <c r="FF61" s="218"/>
      <c r="FG61" s="218"/>
      <c r="FH61" s="218"/>
      <c r="FI61" s="218"/>
      <c r="FJ61" s="218"/>
      <c r="FK61" s="218"/>
      <c r="FL61" s="218"/>
      <c r="FM61" s="218"/>
      <c r="FN61" s="218"/>
      <c r="FO61" s="218"/>
      <c r="FP61" s="218"/>
      <c r="FQ61" s="218"/>
      <c r="FR61" s="218"/>
      <c r="FS61" s="218"/>
      <c r="FT61" s="218"/>
      <c r="FU61" s="218"/>
      <c r="FV61" s="218"/>
      <c r="FW61" s="218"/>
      <c r="FX61" s="218"/>
      <c r="FY61" s="218"/>
      <c r="FZ61" s="218"/>
      <c r="GA61" s="218"/>
      <c r="GB61" s="218"/>
      <c r="GC61" s="218"/>
      <c r="GD61" s="218"/>
      <c r="GE61" s="218"/>
      <c r="GF61" s="218"/>
      <c r="GG61" s="218"/>
      <c r="GH61" s="218"/>
      <c r="GI61" s="218"/>
      <c r="GJ61" s="218"/>
      <c r="GK61" s="218"/>
      <c r="GL61" s="218"/>
      <c r="GM61" s="218"/>
      <c r="GN61" s="218"/>
      <c r="GO61" s="218"/>
      <c r="GP61" s="218"/>
      <c r="GQ61" s="218"/>
      <c r="GR61" s="218"/>
      <c r="GS61" s="218"/>
      <c r="GT61" s="218"/>
      <c r="GU61" s="218"/>
      <c r="GV61" s="218"/>
      <c r="GW61" s="218"/>
      <c r="GX61" s="218"/>
      <c r="GY61" s="218"/>
      <c r="GZ61" s="218"/>
      <c r="HA61" s="218"/>
      <c r="HB61" s="218"/>
      <c r="HC61" s="218"/>
      <c r="HD61" s="218"/>
      <c r="HE61" s="218"/>
      <c r="HF61" s="218"/>
      <c r="HG61" s="218"/>
      <c r="HH61" s="218"/>
      <c r="HI61" s="218"/>
      <c r="HJ61" s="218"/>
      <c r="HK61" s="218"/>
      <c r="HL61" s="218"/>
      <c r="HM61" s="218"/>
      <c r="HN61" s="218"/>
      <c r="HO61" s="218"/>
      <c r="HP61" s="218"/>
      <c r="HQ61" s="218"/>
      <c r="HR61" s="218"/>
      <c r="HS61" s="218"/>
      <c r="HT61" s="218"/>
      <c r="HU61" s="218"/>
      <c r="HV61" s="218"/>
      <c r="HW61" s="218"/>
      <c r="HX61" s="218"/>
      <c r="HY61" s="218"/>
      <c r="HZ61" s="218"/>
      <c r="IA61" s="218"/>
      <c r="IB61" s="218"/>
      <c r="IC61" s="218"/>
      <c r="ID61" s="218"/>
      <c r="IE61" s="218"/>
      <c r="IF61" s="218"/>
      <c r="IG61" s="218"/>
      <c r="IH61" s="218"/>
    </row>
    <row r="62" spans="1:242" x14ac:dyDescent="0.25">
      <c r="A62" s="222"/>
      <c r="B62" s="226" t="s">
        <v>335</v>
      </c>
      <c r="C62" s="226" t="s">
        <v>1380</v>
      </c>
      <c r="D62" s="226" t="s">
        <v>1387</v>
      </c>
      <c r="E62" s="226" t="s">
        <v>1388</v>
      </c>
      <c r="F62" s="226" t="s">
        <v>1406</v>
      </c>
      <c r="G62" s="226">
        <v>142</v>
      </c>
      <c r="H62" s="226"/>
      <c r="I62" s="226"/>
      <c r="J62" s="226">
        <v>20201101</v>
      </c>
      <c r="K62" s="226">
        <v>20201115</v>
      </c>
      <c r="L62" s="226" t="s">
        <v>1416</v>
      </c>
      <c r="M62" s="226">
        <v>4676.93</v>
      </c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8"/>
      <c r="BZ62" s="218"/>
      <c r="CA62" s="218"/>
      <c r="CB62" s="218"/>
      <c r="CC62" s="218"/>
      <c r="CD62" s="218"/>
      <c r="CE62" s="218"/>
      <c r="CF62" s="218"/>
      <c r="CG62" s="218"/>
      <c r="CH62" s="218"/>
      <c r="CI62" s="218"/>
      <c r="CJ62" s="218"/>
      <c r="CK62" s="218"/>
      <c r="CL62" s="218"/>
      <c r="CM62" s="218"/>
      <c r="CN62" s="218"/>
      <c r="CO62" s="218"/>
      <c r="CP62" s="218"/>
      <c r="CQ62" s="218"/>
      <c r="CR62" s="218"/>
      <c r="CS62" s="218"/>
      <c r="CT62" s="218"/>
      <c r="CU62" s="218"/>
      <c r="CV62" s="218"/>
      <c r="CW62" s="218"/>
      <c r="CX62" s="218"/>
      <c r="CY62" s="218"/>
      <c r="CZ62" s="218"/>
      <c r="DA62" s="218"/>
      <c r="DB62" s="218"/>
      <c r="DC62" s="218"/>
      <c r="DD62" s="218"/>
      <c r="DE62" s="218"/>
      <c r="DF62" s="218"/>
      <c r="DG62" s="218"/>
      <c r="DH62" s="218"/>
      <c r="DI62" s="218"/>
      <c r="DJ62" s="218"/>
      <c r="DK62" s="218"/>
      <c r="DL62" s="218"/>
      <c r="DM62" s="218"/>
      <c r="DN62" s="218"/>
      <c r="DO62" s="218"/>
      <c r="DP62" s="218"/>
      <c r="DQ62" s="218"/>
      <c r="DR62" s="218"/>
      <c r="DS62" s="218"/>
      <c r="DT62" s="218"/>
      <c r="DU62" s="218"/>
      <c r="DV62" s="218"/>
      <c r="DW62" s="218"/>
      <c r="DX62" s="218"/>
      <c r="DY62" s="218"/>
      <c r="DZ62" s="218"/>
      <c r="EA62" s="218"/>
      <c r="EB62" s="218"/>
      <c r="EC62" s="218"/>
      <c r="ED62" s="218"/>
      <c r="EE62" s="218"/>
      <c r="EF62" s="218"/>
      <c r="EG62" s="218"/>
      <c r="EH62" s="218"/>
      <c r="EI62" s="218"/>
      <c r="EJ62" s="218"/>
      <c r="EK62" s="218"/>
      <c r="EL62" s="218"/>
      <c r="EM62" s="218"/>
      <c r="EN62" s="218"/>
      <c r="EO62" s="218"/>
      <c r="EP62" s="218"/>
      <c r="EQ62" s="218"/>
      <c r="ER62" s="218"/>
      <c r="ES62" s="218"/>
      <c r="ET62" s="218"/>
      <c r="EU62" s="218"/>
      <c r="EV62" s="218"/>
      <c r="EW62" s="218"/>
      <c r="EX62" s="218"/>
      <c r="EY62" s="218"/>
      <c r="EZ62" s="218"/>
      <c r="FA62" s="218"/>
      <c r="FB62" s="218"/>
      <c r="FC62" s="218"/>
      <c r="FD62" s="218"/>
      <c r="FE62" s="218"/>
      <c r="FF62" s="218"/>
      <c r="FG62" s="218"/>
      <c r="FH62" s="218"/>
      <c r="FI62" s="218"/>
      <c r="FJ62" s="218"/>
      <c r="FK62" s="218"/>
      <c r="FL62" s="218"/>
      <c r="FM62" s="218"/>
      <c r="FN62" s="218"/>
      <c r="FO62" s="218"/>
      <c r="FP62" s="218"/>
      <c r="FQ62" s="218"/>
      <c r="FR62" s="218"/>
      <c r="FS62" s="218"/>
      <c r="FT62" s="218"/>
      <c r="FU62" s="218"/>
      <c r="FV62" s="218"/>
      <c r="FW62" s="218"/>
      <c r="FX62" s="218"/>
      <c r="FY62" s="218"/>
      <c r="FZ62" s="218"/>
      <c r="GA62" s="218"/>
      <c r="GB62" s="218"/>
      <c r="GC62" s="218"/>
      <c r="GD62" s="218"/>
      <c r="GE62" s="218"/>
      <c r="GF62" s="218"/>
      <c r="GG62" s="218"/>
      <c r="GH62" s="218"/>
      <c r="GI62" s="218"/>
      <c r="GJ62" s="218"/>
      <c r="GK62" s="218"/>
      <c r="GL62" s="218"/>
      <c r="GM62" s="218"/>
      <c r="GN62" s="218"/>
      <c r="GO62" s="218"/>
      <c r="GP62" s="218"/>
      <c r="GQ62" s="218"/>
      <c r="GR62" s="218"/>
      <c r="GS62" s="218"/>
      <c r="GT62" s="218"/>
      <c r="GU62" s="218"/>
      <c r="GV62" s="218"/>
      <c r="GW62" s="218"/>
      <c r="GX62" s="218"/>
      <c r="GY62" s="218"/>
      <c r="GZ62" s="218"/>
      <c r="HA62" s="218"/>
      <c r="HB62" s="218"/>
      <c r="HC62" s="218"/>
      <c r="HD62" s="218"/>
      <c r="HE62" s="218"/>
      <c r="HF62" s="218"/>
      <c r="HG62" s="218"/>
      <c r="HH62" s="218"/>
      <c r="HI62" s="218"/>
      <c r="HJ62" s="218"/>
      <c r="HK62" s="218"/>
      <c r="HL62" s="218"/>
      <c r="HM62" s="218"/>
      <c r="HN62" s="218"/>
      <c r="HO62" s="218"/>
      <c r="HP62" s="218"/>
      <c r="HQ62" s="218"/>
      <c r="HR62" s="218"/>
      <c r="HS62" s="218"/>
      <c r="HT62" s="218"/>
      <c r="HU62" s="218"/>
      <c r="HV62" s="218"/>
      <c r="HW62" s="218"/>
      <c r="HX62" s="218"/>
      <c r="HY62" s="218"/>
      <c r="HZ62" s="218"/>
      <c r="IA62" s="218"/>
      <c r="IB62" s="218"/>
      <c r="IC62" s="218"/>
      <c r="ID62" s="218"/>
      <c r="IE62" s="218"/>
      <c r="IF62" s="218"/>
      <c r="IG62" s="218"/>
      <c r="IH62" s="218"/>
    </row>
    <row r="63" spans="1:242" x14ac:dyDescent="0.25">
      <c r="A63" s="222"/>
      <c r="B63" s="226" t="s">
        <v>335</v>
      </c>
      <c r="C63" s="226" t="s">
        <v>1380</v>
      </c>
      <c r="D63" s="226" t="s">
        <v>1389</v>
      </c>
      <c r="E63" s="226" t="s">
        <v>1390</v>
      </c>
      <c r="F63" s="226" t="s">
        <v>1407</v>
      </c>
      <c r="G63" s="226">
        <v>28</v>
      </c>
      <c r="H63" s="226"/>
      <c r="I63" s="226"/>
      <c r="J63" s="226">
        <v>20201101</v>
      </c>
      <c r="K63" s="226">
        <v>20201115</v>
      </c>
      <c r="L63" s="226" t="s">
        <v>1417</v>
      </c>
      <c r="M63" s="226">
        <v>4676.93</v>
      </c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  <c r="CL63" s="218"/>
      <c r="CM63" s="218"/>
      <c r="CN63" s="218"/>
      <c r="CO63" s="218"/>
      <c r="CP63" s="218"/>
      <c r="CQ63" s="218"/>
      <c r="CR63" s="218"/>
      <c r="CS63" s="218"/>
      <c r="CT63" s="218"/>
      <c r="CU63" s="218"/>
      <c r="CV63" s="218"/>
      <c r="CW63" s="218"/>
      <c r="CX63" s="218"/>
      <c r="CY63" s="218"/>
      <c r="CZ63" s="218"/>
      <c r="DA63" s="218"/>
      <c r="DB63" s="218"/>
      <c r="DC63" s="218"/>
      <c r="DD63" s="218"/>
      <c r="DE63" s="218"/>
      <c r="DF63" s="218"/>
      <c r="DG63" s="218"/>
      <c r="DH63" s="218"/>
      <c r="DI63" s="218"/>
      <c r="DJ63" s="218"/>
      <c r="DK63" s="218"/>
      <c r="DL63" s="218"/>
      <c r="DM63" s="218"/>
      <c r="DN63" s="218"/>
      <c r="DO63" s="218"/>
      <c r="DP63" s="218"/>
      <c r="DQ63" s="218"/>
      <c r="DR63" s="218"/>
      <c r="DS63" s="218"/>
      <c r="DT63" s="218"/>
      <c r="DU63" s="218"/>
      <c r="DV63" s="218"/>
      <c r="DW63" s="218"/>
      <c r="DX63" s="218"/>
      <c r="DY63" s="218"/>
      <c r="DZ63" s="218"/>
      <c r="EA63" s="218"/>
      <c r="EB63" s="218"/>
      <c r="EC63" s="218"/>
      <c r="ED63" s="218"/>
      <c r="EE63" s="218"/>
      <c r="EF63" s="218"/>
      <c r="EG63" s="218"/>
      <c r="EH63" s="218"/>
      <c r="EI63" s="218"/>
      <c r="EJ63" s="218"/>
      <c r="EK63" s="218"/>
      <c r="EL63" s="218"/>
      <c r="EM63" s="218"/>
      <c r="EN63" s="218"/>
      <c r="EO63" s="218"/>
      <c r="EP63" s="218"/>
      <c r="EQ63" s="218"/>
      <c r="ER63" s="218"/>
      <c r="ES63" s="218"/>
      <c r="ET63" s="218"/>
      <c r="EU63" s="218"/>
      <c r="EV63" s="218"/>
      <c r="EW63" s="218"/>
      <c r="EX63" s="218"/>
      <c r="EY63" s="218"/>
      <c r="EZ63" s="218"/>
      <c r="FA63" s="218"/>
      <c r="FB63" s="218"/>
      <c r="FC63" s="218"/>
      <c r="FD63" s="218"/>
      <c r="FE63" s="218"/>
      <c r="FF63" s="218"/>
      <c r="FG63" s="218"/>
      <c r="FH63" s="218"/>
      <c r="FI63" s="218"/>
      <c r="FJ63" s="218"/>
      <c r="FK63" s="218"/>
      <c r="FL63" s="218"/>
      <c r="FM63" s="218"/>
      <c r="FN63" s="218"/>
      <c r="FO63" s="218"/>
      <c r="FP63" s="218"/>
      <c r="FQ63" s="218"/>
      <c r="FR63" s="218"/>
      <c r="FS63" s="218"/>
      <c r="FT63" s="218"/>
      <c r="FU63" s="218"/>
      <c r="FV63" s="218"/>
      <c r="FW63" s="218"/>
      <c r="FX63" s="218"/>
      <c r="FY63" s="218"/>
      <c r="FZ63" s="218"/>
      <c r="GA63" s="218"/>
      <c r="GB63" s="218"/>
      <c r="GC63" s="218"/>
      <c r="GD63" s="218"/>
      <c r="GE63" s="218"/>
      <c r="GF63" s="218"/>
      <c r="GG63" s="218"/>
      <c r="GH63" s="218"/>
      <c r="GI63" s="218"/>
      <c r="GJ63" s="218"/>
      <c r="GK63" s="218"/>
      <c r="GL63" s="218"/>
      <c r="GM63" s="218"/>
      <c r="GN63" s="218"/>
      <c r="GO63" s="218"/>
      <c r="GP63" s="218"/>
      <c r="GQ63" s="218"/>
      <c r="GR63" s="218"/>
      <c r="GS63" s="218"/>
      <c r="GT63" s="218"/>
      <c r="GU63" s="218"/>
      <c r="GV63" s="218"/>
      <c r="GW63" s="218"/>
      <c r="GX63" s="218"/>
      <c r="GY63" s="218"/>
      <c r="GZ63" s="218"/>
      <c r="HA63" s="218"/>
      <c r="HB63" s="218"/>
      <c r="HC63" s="218"/>
      <c r="HD63" s="218"/>
      <c r="HE63" s="218"/>
      <c r="HF63" s="218"/>
      <c r="HG63" s="218"/>
      <c r="HH63" s="218"/>
      <c r="HI63" s="218"/>
      <c r="HJ63" s="218"/>
      <c r="HK63" s="218"/>
      <c r="HL63" s="218"/>
      <c r="HM63" s="218"/>
      <c r="HN63" s="218"/>
      <c r="HO63" s="218"/>
      <c r="HP63" s="218"/>
      <c r="HQ63" s="218"/>
      <c r="HR63" s="218"/>
      <c r="HS63" s="218"/>
      <c r="HT63" s="218"/>
      <c r="HU63" s="218"/>
      <c r="HV63" s="218"/>
      <c r="HW63" s="218"/>
      <c r="HX63" s="218"/>
      <c r="HY63" s="218"/>
      <c r="HZ63" s="218"/>
      <c r="IA63" s="218"/>
      <c r="IB63" s="218"/>
      <c r="IC63" s="218"/>
      <c r="ID63" s="218"/>
      <c r="IE63" s="218"/>
      <c r="IF63" s="218"/>
      <c r="IG63" s="218"/>
      <c r="IH63" s="218"/>
    </row>
    <row r="64" spans="1:242" x14ac:dyDescent="0.25">
      <c r="A64" s="222"/>
      <c r="B64" s="226" t="s">
        <v>335</v>
      </c>
      <c r="C64" s="226" t="s">
        <v>1380</v>
      </c>
      <c r="D64" s="226" t="s">
        <v>1391</v>
      </c>
      <c r="E64" s="226" t="s">
        <v>1392</v>
      </c>
      <c r="F64" s="226" t="s">
        <v>1408</v>
      </c>
      <c r="G64" s="226">
        <v>29</v>
      </c>
      <c r="H64" s="226"/>
      <c r="I64" s="226"/>
      <c r="J64" s="226">
        <v>20201101</v>
      </c>
      <c r="K64" s="226">
        <v>20201115</v>
      </c>
      <c r="L64" s="226" t="s">
        <v>1418</v>
      </c>
      <c r="M64" s="226">
        <v>4676.92</v>
      </c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18"/>
      <c r="CG64" s="218"/>
      <c r="CH64" s="218"/>
      <c r="CI64" s="218"/>
      <c r="CJ64" s="218"/>
      <c r="CK64" s="218"/>
      <c r="CL64" s="218"/>
      <c r="CM64" s="218"/>
      <c r="CN64" s="218"/>
      <c r="CO64" s="218"/>
      <c r="CP64" s="218"/>
      <c r="CQ64" s="218"/>
      <c r="CR64" s="218"/>
      <c r="CS64" s="218"/>
      <c r="CT64" s="218"/>
      <c r="CU64" s="218"/>
      <c r="CV64" s="218"/>
      <c r="CW64" s="218"/>
      <c r="CX64" s="218"/>
      <c r="CY64" s="218"/>
      <c r="CZ64" s="218"/>
      <c r="DA64" s="218"/>
      <c r="DB64" s="218"/>
      <c r="DC64" s="218"/>
      <c r="DD64" s="218"/>
      <c r="DE64" s="218"/>
      <c r="DF64" s="218"/>
      <c r="DG64" s="218"/>
      <c r="DH64" s="218"/>
      <c r="DI64" s="218"/>
      <c r="DJ64" s="218"/>
      <c r="DK64" s="218"/>
      <c r="DL64" s="218"/>
      <c r="DM64" s="218"/>
      <c r="DN64" s="218"/>
      <c r="DO64" s="218"/>
      <c r="DP64" s="218"/>
      <c r="DQ64" s="218"/>
      <c r="DR64" s="218"/>
      <c r="DS64" s="218"/>
      <c r="DT64" s="218"/>
      <c r="DU64" s="218"/>
      <c r="DV64" s="218"/>
      <c r="DW64" s="218"/>
      <c r="DX64" s="218"/>
      <c r="DY64" s="218"/>
      <c r="DZ64" s="218"/>
      <c r="EA64" s="218"/>
      <c r="EB64" s="218"/>
      <c r="EC64" s="218"/>
      <c r="ED64" s="218"/>
      <c r="EE64" s="218"/>
      <c r="EF64" s="218"/>
      <c r="EG64" s="218"/>
      <c r="EH64" s="218"/>
      <c r="EI64" s="218"/>
      <c r="EJ64" s="218"/>
      <c r="EK64" s="218"/>
      <c r="EL64" s="218"/>
      <c r="EM64" s="218"/>
      <c r="EN64" s="218"/>
      <c r="EO64" s="218"/>
      <c r="EP64" s="218"/>
      <c r="EQ64" s="218"/>
      <c r="ER64" s="218"/>
      <c r="ES64" s="218"/>
      <c r="ET64" s="218"/>
      <c r="EU64" s="218"/>
      <c r="EV64" s="218"/>
      <c r="EW64" s="218"/>
      <c r="EX64" s="218"/>
      <c r="EY64" s="218"/>
      <c r="EZ64" s="218"/>
      <c r="FA64" s="218"/>
      <c r="FB64" s="218"/>
      <c r="FC64" s="218"/>
      <c r="FD64" s="218"/>
      <c r="FE64" s="218"/>
      <c r="FF64" s="218"/>
      <c r="FG64" s="218"/>
      <c r="FH64" s="218"/>
      <c r="FI64" s="218"/>
      <c r="FJ64" s="218"/>
      <c r="FK64" s="218"/>
      <c r="FL64" s="218"/>
      <c r="FM64" s="218"/>
      <c r="FN64" s="218"/>
      <c r="FO64" s="218"/>
      <c r="FP64" s="218"/>
      <c r="FQ64" s="218"/>
      <c r="FR64" s="218"/>
      <c r="FS64" s="218"/>
      <c r="FT64" s="218"/>
      <c r="FU64" s="218"/>
      <c r="FV64" s="218"/>
      <c r="FW64" s="218"/>
      <c r="FX64" s="218"/>
      <c r="FY64" s="218"/>
      <c r="FZ64" s="218"/>
      <c r="GA64" s="218"/>
      <c r="GB64" s="218"/>
      <c r="GC64" s="218"/>
      <c r="GD64" s="218"/>
      <c r="GE64" s="218"/>
      <c r="GF64" s="218"/>
      <c r="GG64" s="218"/>
      <c r="GH64" s="218"/>
      <c r="GI64" s="218"/>
      <c r="GJ64" s="218"/>
      <c r="GK64" s="218"/>
      <c r="GL64" s="218"/>
      <c r="GM64" s="218"/>
      <c r="GN64" s="218"/>
      <c r="GO64" s="218"/>
      <c r="GP64" s="218"/>
      <c r="GQ64" s="218"/>
      <c r="GR64" s="218"/>
      <c r="GS64" s="218"/>
      <c r="GT64" s="218"/>
      <c r="GU64" s="218"/>
      <c r="GV64" s="218"/>
      <c r="GW64" s="218"/>
      <c r="GX64" s="218"/>
      <c r="GY64" s="218"/>
      <c r="GZ64" s="218"/>
      <c r="HA64" s="218"/>
      <c r="HB64" s="218"/>
      <c r="HC64" s="218"/>
      <c r="HD64" s="218"/>
      <c r="HE64" s="218"/>
      <c r="HF64" s="218"/>
      <c r="HG64" s="218"/>
      <c r="HH64" s="218"/>
      <c r="HI64" s="218"/>
      <c r="HJ64" s="218"/>
      <c r="HK64" s="218"/>
      <c r="HL64" s="218"/>
      <c r="HM64" s="218"/>
      <c r="HN64" s="218"/>
      <c r="HO64" s="218"/>
      <c r="HP64" s="218"/>
      <c r="HQ64" s="218"/>
      <c r="HR64" s="218"/>
      <c r="HS64" s="218"/>
      <c r="HT64" s="218"/>
      <c r="HU64" s="218"/>
      <c r="HV64" s="218"/>
      <c r="HW64" s="218"/>
      <c r="HX64" s="218"/>
      <c r="HY64" s="218"/>
      <c r="HZ64" s="218"/>
      <c r="IA64" s="218"/>
      <c r="IB64" s="218"/>
      <c r="IC64" s="218"/>
      <c r="ID64" s="218"/>
      <c r="IE64" s="218"/>
      <c r="IF64" s="218"/>
      <c r="IG64" s="218"/>
      <c r="IH64" s="218"/>
    </row>
    <row r="65" spans="1:242" x14ac:dyDescent="0.25">
      <c r="A65" s="222"/>
      <c r="B65" s="226" t="s">
        <v>335</v>
      </c>
      <c r="C65" s="226" t="s">
        <v>1380</v>
      </c>
      <c r="D65" s="226" t="s">
        <v>1393</v>
      </c>
      <c r="E65" s="226" t="s">
        <v>1394</v>
      </c>
      <c r="F65" s="226" t="s">
        <v>1409</v>
      </c>
      <c r="G65" s="226">
        <v>31</v>
      </c>
      <c r="H65" s="226"/>
      <c r="I65" s="226"/>
      <c r="J65" s="226">
        <v>20201101</v>
      </c>
      <c r="K65" s="226">
        <v>20201115</v>
      </c>
      <c r="L65" s="226" t="s">
        <v>1418</v>
      </c>
      <c r="M65" s="226">
        <v>4676.92</v>
      </c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8"/>
      <c r="CK65" s="218"/>
      <c r="CL65" s="218"/>
      <c r="CM65" s="218"/>
      <c r="CN65" s="218"/>
      <c r="CO65" s="218"/>
      <c r="CP65" s="218"/>
      <c r="CQ65" s="218"/>
      <c r="CR65" s="218"/>
      <c r="CS65" s="218"/>
      <c r="CT65" s="218"/>
      <c r="CU65" s="218"/>
      <c r="CV65" s="218"/>
      <c r="CW65" s="218"/>
      <c r="CX65" s="218"/>
      <c r="CY65" s="218"/>
      <c r="CZ65" s="218"/>
      <c r="DA65" s="218"/>
      <c r="DB65" s="218"/>
      <c r="DC65" s="218"/>
      <c r="DD65" s="218"/>
      <c r="DE65" s="218"/>
      <c r="DF65" s="218"/>
      <c r="DG65" s="218"/>
      <c r="DH65" s="218"/>
      <c r="DI65" s="218"/>
      <c r="DJ65" s="218"/>
      <c r="DK65" s="218"/>
      <c r="DL65" s="218"/>
      <c r="DM65" s="218"/>
      <c r="DN65" s="218"/>
      <c r="DO65" s="218"/>
      <c r="DP65" s="218"/>
      <c r="DQ65" s="218"/>
      <c r="DR65" s="218"/>
      <c r="DS65" s="218"/>
      <c r="DT65" s="218"/>
      <c r="DU65" s="218"/>
      <c r="DV65" s="218"/>
      <c r="DW65" s="218"/>
      <c r="DX65" s="218"/>
      <c r="DY65" s="218"/>
      <c r="DZ65" s="218"/>
      <c r="EA65" s="218"/>
      <c r="EB65" s="218"/>
      <c r="EC65" s="218"/>
      <c r="ED65" s="218"/>
      <c r="EE65" s="218"/>
      <c r="EF65" s="218"/>
      <c r="EG65" s="218"/>
      <c r="EH65" s="218"/>
      <c r="EI65" s="218"/>
      <c r="EJ65" s="218"/>
      <c r="EK65" s="218"/>
      <c r="EL65" s="218"/>
      <c r="EM65" s="218"/>
      <c r="EN65" s="218"/>
      <c r="EO65" s="218"/>
      <c r="EP65" s="218"/>
      <c r="EQ65" s="218"/>
      <c r="ER65" s="218"/>
      <c r="ES65" s="218"/>
      <c r="ET65" s="218"/>
      <c r="EU65" s="218"/>
      <c r="EV65" s="218"/>
      <c r="EW65" s="218"/>
      <c r="EX65" s="218"/>
      <c r="EY65" s="218"/>
      <c r="EZ65" s="218"/>
      <c r="FA65" s="218"/>
      <c r="FB65" s="218"/>
      <c r="FC65" s="218"/>
      <c r="FD65" s="218"/>
      <c r="FE65" s="218"/>
      <c r="FF65" s="218"/>
      <c r="FG65" s="218"/>
      <c r="FH65" s="218"/>
      <c r="FI65" s="218"/>
      <c r="FJ65" s="218"/>
      <c r="FK65" s="218"/>
      <c r="FL65" s="218"/>
      <c r="FM65" s="218"/>
      <c r="FN65" s="218"/>
      <c r="FO65" s="218"/>
      <c r="FP65" s="218"/>
      <c r="FQ65" s="218"/>
      <c r="FR65" s="218"/>
      <c r="FS65" s="218"/>
      <c r="FT65" s="218"/>
      <c r="FU65" s="218"/>
      <c r="FV65" s="218"/>
      <c r="FW65" s="218"/>
      <c r="FX65" s="218"/>
      <c r="FY65" s="218"/>
      <c r="FZ65" s="218"/>
      <c r="GA65" s="218"/>
      <c r="GB65" s="218"/>
      <c r="GC65" s="218"/>
      <c r="GD65" s="218"/>
      <c r="GE65" s="218"/>
      <c r="GF65" s="218"/>
      <c r="GG65" s="218"/>
      <c r="GH65" s="218"/>
      <c r="GI65" s="218"/>
      <c r="GJ65" s="218"/>
      <c r="GK65" s="218"/>
      <c r="GL65" s="218"/>
      <c r="GM65" s="218"/>
      <c r="GN65" s="218"/>
      <c r="GO65" s="218"/>
      <c r="GP65" s="218"/>
      <c r="GQ65" s="218"/>
      <c r="GR65" s="218"/>
      <c r="GS65" s="218"/>
      <c r="GT65" s="218"/>
      <c r="GU65" s="218"/>
      <c r="GV65" s="218"/>
      <c r="GW65" s="218"/>
      <c r="GX65" s="218"/>
      <c r="GY65" s="218"/>
      <c r="GZ65" s="218"/>
      <c r="HA65" s="218"/>
      <c r="HB65" s="218"/>
      <c r="HC65" s="218"/>
      <c r="HD65" s="218"/>
      <c r="HE65" s="218"/>
      <c r="HF65" s="218"/>
      <c r="HG65" s="218"/>
      <c r="HH65" s="218"/>
      <c r="HI65" s="218"/>
      <c r="HJ65" s="218"/>
      <c r="HK65" s="218"/>
      <c r="HL65" s="218"/>
      <c r="HM65" s="218"/>
      <c r="HN65" s="218"/>
      <c r="HO65" s="218"/>
      <c r="HP65" s="218"/>
      <c r="HQ65" s="218"/>
      <c r="HR65" s="218"/>
      <c r="HS65" s="218"/>
      <c r="HT65" s="218"/>
      <c r="HU65" s="218"/>
      <c r="HV65" s="218"/>
      <c r="HW65" s="218"/>
      <c r="HX65" s="218"/>
      <c r="HY65" s="218"/>
      <c r="HZ65" s="218"/>
      <c r="IA65" s="218"/>
      <c r="IB65" s="218"/>
      <c r="IC65" s="218"/>
      <c r="ID65" s="218"/>
      <c r="IE65" s="218"/>
      <c r="IF65" s="218"/>
      <c r="IG65" s="218"/>
      <c r="IH65" s="218"/>
    </row>
    <row r="66" spans="1:242" x14ac:dyDescent="0.25">
      <c r="A66" s="222"/>
      <c r="B66" s="226" t="s">
        <v>335</v>
      </c>
      <c r="C66" s="226" t="s">
        <v>1380</v>
      </c>
      <c r="D66" s="226" t="s">
        <v>1395</v>
      </c>
      <c r="E66" s="226" t="s">
        <v>1396</v>
      </c>
      <c r="F66" s="226" t="s">
        <v>1410</v>
      </c>
      <c r="G66" s="226">
        <v>47</v>
      </c>
      <c r="H66" s="226"/>
      <c r="I66" s="226"/>
      <c r="J66" s="226">
        <v>20201101</v>
      </c>
      <c r="K66" s="226">
        <v>20201115</v>
      </c>
      <c r="L66" s="226" t="s">
        <v>1419</v>
      </c>
      <c r="M66" s="226">
        <v>4344.75</v>
      </c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  <c r="CJ66" s="218"/>
      <c r="CK66" s="218"/>
      <c r="CL66" s="218"/>
      <c r="CM66" s="218"/>
      <c r="CN66" s="218"/>
      <c r="CO66" s="218"/>
      <c r="CP66" s="218"/>
      <c r="CQ66" s="218"/>
      <c r="CR66" s="218"/>
      <c r="CS66" s="218"/>
      <c r="CT66" s="218"/>
      <c r="CU66" s="218"/>
      <c r="CV66" s="218"/>
      <c r="CW66" s="218"/>
      <c r="CX66" s="218"/>
      <c r="CY66" s="218"/>
      <c r="CZ66" s="218"/>
      <c r="DA66" s="218"/>
      <c r="DB66" s="218"/>
      <c r="DC66" s="218"/>
      <c r="DD66" s="218"/>
      <c r="DE66" s="218"/>
      <c r="DF66" s="218"/>
      <c r="DG66" s="218"/>
      <c r="DH66" s="218"/>
      <c r="DI66" s="218"/>
      <c r="DJ66" s="218"/>
      <c r="DK66" s="218"/>
      <c r="DL66" s="218"/>
      <c r="DM66" s="218"/>
      <c r="DN66" s="218"/>
      <c r="DO66" s="218"/>
      <c r="DP66" s="218"/>
      <c r="DQ66" s="218"/>
      <c r="DR66" s="218"/>
      <c r="DS66" s="218"/>
      <c r="DT66" s="218"/>
      <c r="DU66" s="218"/>
      <c r="DV66" s="218"/>
      <c r="DW66" s="218"/>
      <c r="DX66" s="218"/>
      <c r="DY66" s="218"/>
      <c r="DZ66" s="218"/>
      <c r="EA66" s="218"/>
      <c r="EB66" s="218"/>
      <c r="EC66" s="218"/>
      <c r="ED66" s="218"/>
      <c r="EE66" s="218"/>
      <c r="EF66" s="218"/>
      <c r="EG66" s="218"/>
      <c r="EH66" s="218"/>
      <c r="EI66" s="218"/>
      <c r="EJ66" s="218"/>
      <c r="EK66" s="218"/>
      <c r="EL66" s="218"/>
      <c r="EM66" s="218"/>
      <c r="EN66" s="218"/>
      <c r="EO66" s="218"/>
      <c r="EP66" s="218"/>
      <c r="EQ66" s="218"/>
      <c r="ER66" s="218"/>
      <c r="ES66" s="218"/>
      <c r="ET66" s="218"/>
      <c r="EU66" s="218"/>
      <c r="EV66" s="218"/>
      <c r="EW66" s="218"/>
      <c r="EX66" s="218"/>
      <c r="EY66" s="218"/>
      <c r="EZ66" s="218"/>
      <c r="FA66" s="218"/>
      <c r="FB66" s="218"/>
      <c r="FC66" s="218"/>
      <c r="FD66" s="218"/>
      <c r="FE66" s="218"/>
      <c r="FF66" s="218"/>
      <c r="FG66" s="218"/>
      <c r="FH66" s="218"/>
      <c r="FI66" s="218"/>
      <c r="FJ66" s="218"/>
      <c r="FK66" s="218"/>
      <c r="FL66" s="218"/>
      <c r="FM66" s="218"/>
      <c r="FN66" s="218"/>
      <c r="FO66" s="218"/>
      <c r="FP66" s="218"/>
      <c r="FQ66" s="218"/>
      <c r="FR66" s="218"/>
      <c r="FS66" s="218"/>
      <c r="FT66" s="218"/>
      <c r="FU66" s="218"/>
      <c r="FV66" s="218"/>
      <c r="FW66" s="218"/>
      <c r="FX66" s="218"/>
      <c r="FY66" s="218"/>
      <c r="FZ66" s="218"/>
      <c r="GA66" s="218"/>
      <c r="GB66" s="218"/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18"/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</row>
    <row r="67" spans="1:242" x14ac:dyDescent="0.25">
      <c r="A67" s="222"/>
      <c r="B67" s="226" t="s">
        <v>335</v>
      </c>
      <c r="C67" s="226" t="s">
        <v>1380</v>
      </c>
      <c r="D67" s="226" t="s">
        <v>1857</v>
      </c>
      <c r="E67" s="226" t="s">
        <v>1858</v>
      </c>
      <c r="F67" s="226" t="s">
        <v>1881</v>
      </c>
      <c r="G67" s="226">
        <v>425</v>
      </c>
      <c r="H67" s="226"/>
      <c r="I67" s="226"/>
      <c r="J67" s="226">
        <v>20201101</v>
      </c>
      <c r="K67" s="226">
        <v>20201115</v>
      </c>
      <c r="L67" s="226" t="s">
        <v>1420</v>
      </c>
      <c r="M67" s="226">
        <v>4053.44</v>
      </c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  <c r="CL67" s="218"/>
      <c r="CM67" s="218"/>
      <c r="CN67" s="218"/>
      <c r="CO67" s="218"/>
      <c r="CP67" s="218"/>
      <c r="CQ67" s="218"/>
      <c r="CR67" s="218"/>
      <c r="CS67" s="218"/>
      <c r="CT67" s="218"/>
      <c r="CU67" s="218"/>
      <c r="CV67" s="218"/>
      <c r="CW67" s="218"/>
      <c r="CX67" s="218"/>
      <c r="CY67" s="218"/>
      <c r="CZ67" s="218"/>
      <c r="DA67" s="218"/>
      <c r="DB67" s="218"/>
      <c r="DC67" s="218"/>
      <c r="DD67" s="218"/>
      <c r="DE67" s="218"/>
      <c r="DF67" s="218"/>
      <c r="DG67" s="218"/>
      <c r="DH67" s="218"/>
      <c r="DI67" s="218"/>
      <c r="DJ67" s="218"/>
      <c r="DK67" s="218"/>
      <c r="DL67" s="218"/>
      <c r="DM67" s="218"/>
      <c r="DN67" s="218"/>
      <c r="DO67" s="218"/>
      <c r="DP67" s="218"/>
      <c r="DQ67" s="218"/>
      <c r="DR67" s="218"/>
      <c r="DS67" s="218"/>
      <c r="DT67" s="218"/>
      <c r="DU67" s="218"/>
      <c r="DV67" s="218"/>
      <c r="DW67" s="218"/>
      <c r="DX67" s="218"/>
      <c r="DY67" s="218"/>
      <c r="DZ67" s="218"/>
      <c r="EA67" s="218"/>
      <c r="EB67" s="218"/>
      <c r="EC67" s="218"/>
      <c r="ED67" s="218"/>
      <c r="EE67" s="218"/>
      <c r="EF67" s="218"/>
      <c r="EG67" s="218"/>
      <c r="EH67" s="218"/>
      <c r="EI67" s="218"/>
      <c r="EJ67" s="218"/>
      <c r="EK67" s="218"/>
      <c r="EL67" s="218"/>
      <c r="EM67" s="218"/>
      <c r="EN67" s="218"/>
      <c r="EO67" s="218"/>
      <c r="EP67" s="218"/>
      <c r="EQ67" s="218"/>
      <c r="ER67" s="218"/>
      <c r="ES67" s="218"/>
      <c r="ET67" s="218"/>
      <c r="EU67" s="218"/>
      <c r="EV67" s="218"/>
      <c r="EW67" s="218"/>
      <c r="EX67" s="218"/>
      <c r="EY67" s="218"/>
      <c r="EZ67" s="218"/>
      <c r="FA67" s="218"/>
      <c r="FB67" s="218"/>
      <c r="FC67" s="218"/>
      <c r="FD67" s="218"/>
      <c r="FE67" s="218"/>
      <c r="FF67" s="218"/>
      <c r="FG67" s="218"/>
      <c r="FH67" s="218"/>
      <c r="FI67" s="218"/>
      <c r="FJ67" s="218"/>
      <c r="FK67" s="218"/>
      <c r="FL67" s="218"/>
      <c r="FM67" s="218"/>
      <c r="FN67" s="218"/>
      <c r="FO67" s="218"/>
      <c r="FP67" s="218"/>
      <c r="FQ67" s="218"/>
      <c r="FR67" s="218"/>
      <c r="FS67" s="218"/>
      <c r="FT67" s="218"/>
      <c r="FU67" s="218"/>
      <c r="FV67" s="218"/>
      <c r="FW67" s="218"/>
      <c r="FX67" s="218"/>
      <c r="FY67" s="218"/>
      <c r="FZ67" s="218"/>
      <c r="GA67" s="218"/>
      <c r="GB67" s="218"/>
      <c r="GC67" s="218"/>
      <c r="GD67" s="218"/>
      <c r="GE67" s="218"/>
      <c r="GF67" s="218"/>
      <c r="GG67" s="218"/>
      <c r="GH67" s="218"/>
      <c r="GI67" s="218"/>
      <c r="GJ67" s="218"/>
      <c r="GK67" s="218"/>
      <c r="GL67" s="218"/>
      <c r="GM67" s="218"/>
      <c r="GN67" s="218"/>
      <c r="GO67" s="218"/>
      <c r="GP67" s="218"/>
      <c r="GQ67" s="218"/>
      <c r="GR67" s="218"/>
      <c r="GS67" s="218"/>
      <c r="GT67" s="218"/>
      <c r="GU67" s="218"/>
      <c r="GV67" s="218"/>
      <c r="GW67" s="218"/>
      <c r="GX67" s="218"/>
      <c r="GY67" s="218"/>
      <c r="GZ67" s="218"/>
      <c r="HA67" s="218"/>
      <c r="HB67" s="218"/>
      <c r="HC67" s="218"/>
      <c r="HD67" s="218"/>
      <c r="HE67" s="218"/>
      <c r="HF67" s="218"/>
      <c r="HG67" s="218"/>
      <c r="HH67" s="218"/>
      <c r="HI67" s="218"/>
      <c r="HJ67" s="218"/>
      <c r="HK67" s="218"/>
      <c r="HL67" s="218"/>
      <c r="HM67" s="218"/>
      <c r="HN67" s="218"/>
      <c r="HO67" s="218"/>
      <c r="HP67" s="218"/>
      <c r="HQ67" s="218"/>
      <c r="HR67" s="218"/>
      <c r="HS67" s="218"/>
      <c r="HT67" s="218"/>
      <c r="HU67" s="218"/>
      <c r="HV67" s="218"/>
      <c r="HW67" s="218"/>
      <c r="HX67" s="218"/>
      <c r="HY67" s="218"/>
      <c r="HZ67" s="218"/>
      <c r="IA67" s="218"/>
      <c r="IB67" s="218"/>
      <c r="IC67" s="218"/>
      <c r="ID67" s="218"/>
      <c r="IE67" s="218"/>
      <c r="IF67" s="218"/>
      <c r="IG67" s="218"/>
      <c r="IH67" s="218"/>
    </row>
    <row r="68" spans="1:242" x14ac:dyDescent="0.25">
      <c r="A68" s="222"/>
      <c r="B68" s="226" t="s">
        <v>335</v>
      </c>
      <c r="C68" s="226" t="s">
        <v>1380</v>
      </c>
      <c r="D68" s="226" t="s">
        <v>1399</v>
      </c>
      <c r="E68" s="226" t="s">
        <v>1400</v>
      </c>
      <c r="F68" s="226" t="s">
        <v>1412</v>
      </c>
      <c r="G68" s="226">
        <v>125</v>
      </c>
      <c r="H68" s="226"/>
      <c r="I68" s="226"/>
      <c r="J68" s="226">
        <v>20201101</v>
      </c>
      <c r="K68" s="226">
        <v>20201115</v>
      </c>
      <c r="L68" s="226" t="s">
        <v>1421</v>
      </c>
      <c r="M68" s="226">
        <v>7025.05</v>
      </c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  <c r="CL68" s="218"/>
      <c r="CM68" s="218"/>
      <c r="CN68" s="218"/>
      <c r="CO68" s="218"/>
      <c r="CP68" s="218"/>
      <c r="CQ68" s="218"/>
      <c r="CR68" s="218"/>
      <c r="CS68" s="218"/>
      <c r="CT68" s="218"/>
      <c r="CU68" s="218"/>
      <c r="CV68" s="218"/>
      <c r="CW68" s="218"/>
      <c r="CX68" s="218"/>
      <c r="CY68" s="218"/>
      <c r="CZ68" s="218"/>
      <c r="DA68" s="218"/>
      <c r="DB68" s="218"/>
      <c r="DC68" s="218"/>
      <c r="DD68" s="218"/>
      <c r="DE68" s="218"/>
      <c r="DF68" s="218"/>
      <c r="DG68" s="218"/>
      <c r="DH68" s="218"/>
      <c r="DI68" s="218"/>
      <c r="DJ68" s="218"/>
      <c r="DK68" s="218"/>
      <c r="DL68" s="218"/>
      <c r="DM68" s="218"/>
      <c r="DN68" s="218"/>
      <c r="DO68" s="218"/>
      <c r="DP68" s="218"/>
      <c r="DQ68" s="218"/>
      <c r="DR68" s="218"/>
      <c r="DS68" s="218"/>
      <c r="DT68" s="218"/>
      <c r="DU68" s="218"/>
      <c r="DV68" s="218"/>
      <c r="DW68" s="218"/>
      <c r="DX68" s="218"/>
      <c r="DY68" s="218"/>
      <c r="DZ68" s="218"/>
      <c r="EA68" s="218"/>
      <c r="EB68" s="218"/>
      <c r="EC68" s="218"/>
      <c r="ED68" s="218"/>
      <c r="EE68" s="218"/>
      <c r="EF68" s="218"/>
      <c r="EG68" s="218"/>
      <c r="EH68" s="218"/>
      <c r="EI68" s="218"/>
      <c r="EJ68" s="218"/>
      <c r="EK68" s="218"/>
      <c r="EL68" s="218"/>
      <c r="EM68" s="218"/>
      <c r="EN68" s="218"/>
      <c r="EO68" s="218"/>
      <c r="EP68" s="218"/>
      <c r="EQ68" s="218"/>
      <c r="ER68" s="218"/>
      <c r="ES68" s="218"/>
      <c r="ET68" s="218"/>
      <c r="EU68" s="218"/>
      <c r="EV68" s="218"/>
      <c r="EW68" s="218"/>
      <c r="EX68" s="218"/>
      <c r="EY68" s="218"/>
      <c r="EZ68" s="218"/>
      <c r="FA68" s="218"/>
      <c r="FB68" s="218"/>
      <c r="FC68" s="218"/>
      <c r="FD68" s="218"/>
      <c r="FE68" s="218"/>
      <c r="FF68" s="218"/>
      <c r="FG68" s="218"/>
      <c r="FH68" s="218"/>
      <c r="FI68" s="218"/>
      <c r="FJ68" s="218"/>
      <c r="FK68" s="218"/>
      <c r="FL68" s="218"/>
      <c r="FM68" s="218"/>
      <c r="FN68" s="218"/>
      <c r="FO68" s="218"/>
      <c r="FP68" s="218"/>
      <c r="FQ68" s="218"/>
      <c r="FR68" s="218"/>
      <c r="FS68" s="218"/>
      <c r="FT68" s="218"/>
      <c r="FU68" s="218"/>
      <c r="FV68" s="218"/>
      <c r="FW68" s="218"/>
      <c r="FX68" s="218"/>
      <c r="FY68" s="218"/>
      <c r="FZ68" s="218"/>
      <c r="GA68" s="218"/>
      <c r="GB68" s="218"/>
      <c r="GC68" s="218"/>
      <c r="GD68" s="218"/>
      <c r="GE68" s="218"/>
      <c r="GF68" s="218"/>
      <c r="GG68" s="218"/>
      <c r="GH68" s="218"/>
      <c r="GI68" s="218"/>
      <c r="GJ68" s="218"/>
      <c r="GK68" s="218"/>
      <c r="GL68" s="218"/>
      <c r="GM68" s="218"/>
      <c r="GN68" s="218"/>
      <c r="GO68" s="218"/>
      <c r="GP68" s="218"/>
      <c r="GQ68" s="218"/>
      <c r="GR68" s="218"/>
      <c r="GS68" s="218"/>
      <c r="GT68" s="218"/>
      <c r="GU68" s="218"/>
      <c r="GV68" s="218"/>
      <c r="GW68" s="218"/>
      <c r="GX68" s="218"/>
      <c r="GY68" s="218"/>
      <c r="GZ68" s="218"/>
      <c r="HA68" s="218"/>
      <c r="HB68" s="218"/>
      <c r="HC68" s="218"/>
      <c r="HD68" s="218"/>
      <c r="HE68" s="218"/>
      <c r="HF68" s="218"/>
      <c r="HG68" s="218"/>
      <c r="HH68" s="218"/>
      <c r="HI68" s="218"/>
      <c r="HJ68" s="218"/>
      <c r="HK68" s="218"/>
      <c r="HL68" s="218"/>
      <c r="HM68" s="218"/>
      <c r="HN68" s="218"/>
      <c r="HO68" s="218"/>
      <c r="HP68" s="218"/>
      <c r="HQ68" s="218"/>
      <c r="HR68" s="218"/>
      <c r="HS68" s="218"/>
      <c r="HT68" s="218"/>
      <c r="HU68" s="218"/>
      <c r="HV68" s="218"/>
      <c r="HW68" s="218"/>
      <c r="HX68" s="218"/>
      <c r="HY68" s="218"/>
      <c r="HZ68" s="218"/>
      <c r="IA68" s="218"/>
      <c r="IB68" s="218"/>
      <c r="IC68" s="218"/>
      <c r="ID68" s="218"/>
      <c r="IE68" s="218"/>
      <c r="IF68" s="218"/>
      <c r="IG68" s="218"/>
      <c r="IH68" s="218"/>
    </row>
    <row r="69" spans="1:242" x14ac:dyDescent="0.25">
      <c r="A69" s="222"/>
      <c r="B69" s="226" t="s">
        <v>335</v>
      </c>
      <c r="C69" s="226" t="s">
        <v>1380</v>
      </c>
      <c r="D69" s="226" t="s">
        <v>1401</v>
      </c>
      <c r="E69" s="226" t="s">
        <v>1402</v>
      </c>
      <c r="F69" s="226" t="s">
        <v>1413</v>
      </c>
      <c r="G69" s="226">
        <v>141</v>
      </c>
      <c r="H69" s="226"/>
      <c r="I69" s="226"/>
      <c r="J69" s="226">
        <v>20201101</v>
      </c>
      <c r="K69" s="226">
        <v>20201115</v>
      </c>
      <c r="L69" s="226" t="s">
        <v>1422</v>
      </c>
      <c r="M69" s="226">
        <v>4676.93</v>
      </c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18"/>
      <c r="BN69" s="218"/>
      <c r="BO69" s="218"/>
      <c r="BP69" s="218"/>
      <c r="BQ69" s="218"/>
      <c r="BR69" s="218"/>
      <c r="BS69" s="218"/>
      <c r="BT69" s="218"/>
      <c r="BU69" s="218"/>
      <c r="BV69" s="218"/>
      <c r="BW69" s="218"/>
      <c r="BX69" s="218"/>
      <c r="BY69" s="218"/>
      <c r="BZ69" s="218"/>
      <c r="CA69" s="218"/>
      <c r="CB69" s="218"/>
      <c r="CC69" s="218"/>
      <c r="CD69" s="218"/>
      <c r="CE69" s="218"/>
      <c r="CF69" s="218"/>
      <c r="CG69" s="218"/>
      <c r="CH69" s="218"/>
      <c r="CI69" s="218"/>
      <c r="CJ69" s="218"/>
      <c r="CK69" s="218"/>
      <c r="CL69" s="218"/>
      <c r="CM69" s="218"/>
      <c r="CN69" s="218"/>
      <c r="CO69" s="218"/>
      <c r="CP69" s="218"/>
      <c r="CQ69" s="218"/>
      <c r="CR69" s="218"/>
      <c r="CS69" s="218"/>
      <c r="CT69" s="218"/>
      <c r="CU69" s="218"/>
      <c r="CV69" s="218"/>
      <c r="CW69" s="218"/>
      <c r="CX69" s="218"/>
      <c r="CY69" s="218"/>
      <c r="CZ69" s="218"/>
      <c r="DA69" s="218"/>
      <c r="DB69" s="218"/>
      <c r="DC69" s="218"/>
      <c r="DD69" s="218"/>
      <c r="DE69" s="218"/>
      <c r="DF69" s="218"/>
      <c r="DG69" s="218"/>
      <c r="DH69" s="218"/>
      <c r="DI69" s="218"/>
      <c r="DJ69" s="218"/>
      <c r="DK69" s="218"/>
      <c r="DL69" s="218"/>
      <c r="DM69" s="218"/>
      <c r="DN69" s="218"/>
      <c r="DO69" s="218"/>
      <c r="DP69" s="218"/>
      <c r="DQ69" s="218"/>
      <c r="DR69" s="218"/>
      <c r="DS69" s="218"/>
      <c r="DT69" s="218"/>
      <c r="DU69" s="218"/>
      <c r="DV69" s="218"/>
      <c r="DW69" s="218"/>
      <c r="DX69" s="218"/>
      <c r="DY69" s="218"/>
      <c r="DZ69" s="218"/>
      <c r="EA69" s="218"/>
      <c r="EB69" s="218"/>
      <c r="EC69" s="218"/>
      <c r="ED69" s="218"/>
      <c r="EE69" s="218"/>
      <c r="EF69" s="218"/>
      <c r="EG69" s="218"/>
      <c r="EH69" s="218"/>
      <c r="EI69" s="218"/>
      <c r="EJ69" s="218"/>
      <c r="EK69" s="218"/>
      <c r="EL69" s="218"/>
      <c r="EM69" s="218"/>
      <c r="EN69" s="218"/>
      <c r="EO69" s="218"/>
      <c r="EP69" s="218"/>
      <c r="EQ69" s="218"/>
      <c r="ER69" s="218"/>
      <c r="ES69" s="218"/>
      <c r="ET69" s="218"/>
      <c r="EU69" s="218"/>
      <c r="EV69" s="218"/>
      <c r="EW69" s="218"/>
      <c r="EX69" s="218"/>
      <c r="EY69" s="218"/>
      <c r="EZ69" s="218"/>
      <c r="FA69" s="218"/>
      <c r="FB69" s="218"/>
      <c r="FC69" s="218"/>
      <c r="FD69" s="218"/>
      <c r="FE69" s="218"/>
      <c r="FF69" s="218"/>
      <c r="FG69" s="218"/>
      <c r="FH69" s="218"/>
      <c r="FI69" s="218"/>
      <c r="FJ69" s="218"/>
      <c r="FK69" s="218"/>
      <c r="FL69" s="218"/>
      <c r="FM69" s="218"/>
      <c r="FN69" s="218"/>
      <c r="FO69" s="218"/>
      <c r="FP69" s="218"/>
      <c r="FQ69" s="218"/>
      <c r="FR69" s="218"/>
      <c r="FS69" s="218"/>
      <c r="FT69" s="218"/>
      <c r="FU69" s="218"/>
      <c r="FV69" s="218"/>
      <c r="FW69" s="218"/>
      <c r="FX69" s="218"/>
      <c r="FY69" s="218"/>
      <c r="FZ69" s="218"/>
      <c r="GA69" s="218"/>
      <c r="GB69" s="218"/>
      <c r="GC69" s="218"/>
      <c r="GD69" s="218"/>
      <c r="GE69" s="218"/>
      <c r="GF69" s="218"/>
      <c r="GG69" s="218"/>
      <c r="GH69" s="218"/>
      <c r="GI69" s="218"/>
      <c r="GJ69" s="218"/>
      <c r="GK69" s="218"/>
      <c r="GL69" s="218"/>
      <c r="GM69" s="218"/>
      <c r="GN69" s="218"/>
      <c r="GO69" s="218"/>
      <c r="GP69" s="218"/>
      <c r="GQ69" s="218"/>
      <c r="GR69" s="218"/>
      <c r="GS69" s="218"/>
      <c r="GT69" s="218"/>
      <c r="GU69" s="218"/>
      <c r="GV69" s="218"/>
      <c r="GW69" s="218"/>
      <c r="GX69" s="218"/>
      <c r="GY69" s="218"/>
      <c r="GZ69" s="218"/>
      <c r="HA69" s="218"/>
      <c r="HB69" s="218"/>
      <c r="HC69" s="218"/>
      <c r="HD69" s="218"/>
      <c r="HE69" s="218"/>
      <c r="HF69" s="218"/>
      <c r="HG69" s="218"/>
      <c r="HH69" s="218"/>
      <c r="HI69" s="218"/>
      <c r="HJ69" s="218"/>
      <c r="HK69" s="218"/>
      <c r="HL69" s="218"/>
      <c r="HM69" s="218"/>
      <c r="HN69" s="218"/>
      <c r="HO69" s="218"/>
      <c r="HP69" s="218"/>
      <c r="HQ69" s="218"/>
      <c r="HR69" s="218"/>
      <c r="HS69" s="218"/>
      <c r="HT69" s="218"/>
      <c r="HU69" s="218"/>
      <c r="HV69" s="218"/>
      <c r="HW69" s="218"/>
      <c r="HX69" s="218"/>
      <c r="HY69" s="218"/>
      <c r="HZ69" s="218"/>
      <c r="IA69" s="218"/>
      <c r="IB69" s="218"/>
      <c r="IC69" s="218"/>
      <c r="ID69" s="218"/>
      <c r="IE69" s="218"/>
      <c r="IF69" s="218"/>
      <c r="IG69" s="218"/>
      <c r="IH69" s="218"/>
    </row>
    <row r="70" spans="1:242" x14ac:dyDescent="0.25">
      <c r="A70" s="222"/>
      <c r="B70" s="226" t="s">
        <v>335</v>
      </c>
      <c r="C70" s="226" t="s">
        <v>1380</v>
      </c>
      <c r="D70" s="226" t="s">
        <v>1423</v>
      </c>
      <c r="E70" s="226" t="s">
        <v>1424</v>
      </c>
      <c r="F70" s="226" t="s">
        <v>1427</v>
      </c>
      <c r="G70" s="226">
        <v>143</v>
      </c>
      <c r="H70" s="226"/>
      <c r="I70" s="226"/>
      <c r="J70" s="226">
        <v>20201101</v>
      </c>
      <c r="K70" s="226">
        <v>20201115</v>
      </c>
      <c r="L70" s="226" t="s">
        <v>1419</v>
      </c>
      <c r="M70" s="226">
        <v>4344.75</v>
      </c>
      <c r="N70" s="218"/>
      <c r="O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  <c r="Z70" s="218"/>
      <c r="AA70" s="218"/>
      <c r="AB70" s="218"/>
      <c r="AC70" s="218"/>
      <c r="AD70" s="218"/>
      <c r="AE70" s="218"/>
      <c r="AF70" s="218"/>
      <c r="AG70" s="218"/>
      <c r="AH70" s="218"/>
      <c r="AI70" s="218"/>
      <c r="AJ70" s="218"/>
      <c r="AK70" s="218"/>
      <c r="AL70" s="218"/>
      <c r="AM70" s="218"/>
      <c r="AN70" s="218"/>
      <c r="AO70" s="218"/>
      <c r="AP70" s="218"/>
      <c r="AQ70" s="218"/>
      <c r="AR70" s="218"/>
      <c r="AS70" s="218"/>
      <c r="AT70" s="218"/>
      <c r="AU70" s="218"/>
      <c r="AV70" s="218"/>
      <c r="AW70" s="218"/>
      <c r="AX70" s="218"/>
      <c r="AY70" s="218"/>
      <c r="AZ70" s="218"/>
      <c r="BA70" s="218"/>
      <c r="BB70" s="218"/>
      <c r="BC70" s="218"/>
      <c r="BD70" s="218"/>
      <c r="BE70" s="218"/>
      <c r="BF70" s="218"/>
      <c r="BG70" s="218"/>
      <c r="BH70" s="218"/>
      <c r="BI70" s="218"/>
      <c r="BJ70" s="218"/>
      <c r="BK70" s="218"/>
      <c r="BL70" s="218"/>
      <c r="BM70" s="218"/>
      <c r="BN70" s="218"/>
      <c r="BO70" s="218"/>
      <c r="BP70" s="218"/>
      <c r="BQ70" s="218"/>
      <c r="BR70" s="218"/>
      <c r="BS70" s="218"/>
      <c r="BT70" s="218"/>
      <c r="BU70" s="218"/>
      <c r="BV70" s="218"/>
      <c r="BW70" s="218"/>
      <c r="BX70" s="218"/>
      <c r="BY70" s="218"/>
      <c r="BZ70" s="218"/>
      <c r="CA70" s="218"/>
      <c r="CB70" s="218"/>
      <c r="CC70" s="218"/>
      <c r="CD70" s="218"/>
      <c r="CE70" s="218"/>
      <c r="CF70" s="218"/>
      <c r="CG70" s="218"/>
      <c r="CH70" s="218"/>
      <c r="CI70" s="218"/>
      <c r="CJ70" s="218"/>
      <c r="CK70" s="218"/>
      <c r="CL70" s="218"/>
      <c r="CM70" s="218"/>
      <c r="CN70" s="218"/>
      <c r="CO70" s="218"/>
      <c r="CP70" s="218"/>
      <c r="CQ70" s="218"/>
      <c r="CR70" s="218"/>
      <c r="CS70" s="218"/>
      <c r="CT70" s="218"/>
      <c r="CU70" s="218"/>
      <c r="CV70" s="218"/>
      <c r="CW70" s="218"/>
      <c r="CX70" s="218"/>
      <c r="CY70" s="218"/>
      <c r="CZ70" s="218"/>
      <c r="DA70" s="218"/>
      <c r="DB70" s="218"/>
      <c r="DC70" s="218"/>
      <c r="DD70" s="218"/>
      <c r="DE70" s="218"/>
      <c r="DF70" s="218"/>
      <c r="DG70" s="218"/>
      <c r="DH70" s="218"/>
      <c r="DI70" s="218"/>
      <c r="DJ70" s="218"/>
      <c r="DK70" s="218"/>
      <c r="DL70" s="218"/>
      <c r="DM70" s="218"/>
      <c r="DN70" s="218"/>
      <c r="DO70" s="218"/>
      <c r="DP70" s="218"/>
      <c r="DQ70" s="218"/>
      <c r="DR70" s="218"/>
      <c r="DS70" s="218"/>
      <c r="DT70" s="218"/>
      <c r="DU70" s="218"/>
      <c r="DV70" s="218"/>
      <c r="DW70" s="218"/>
      <c r="DX70" s="218"/>
      <c r="DY70" s="218"/>
      <c r="DZ70" s="218"/>
      <c r="EA70" s="218"/>
      <c r="EB70" s="218"/>
      <c r="EC70" s="218"/>
      <c r="ED70" s="218"/>
      <c r="EE70" s="218"/>
      <c r="EF70" s="218"/>
      <c r="EG70" s="218"/>
      <c r="EH70" s="218"/>
      <c r="EI70" s="218"/>
      <c r="EJ70" s="218"/>
      <c r="EK70" s="218"/>
      <c r="EL70" s="218"/>
      <c r="EM70" s="218"/>
      <c r="EN70" s="218"/>
      <c r="EO70" s="218"/>
      <c r="EP70" s="218"/>
      <c r="EQ70" s="218"/>
      <c r="ER70" s="218"/>
      <c r="ES70" s="218"/>
      <c r="ET70" s="218"/>
      <c r="EU70" s="218"/>
      <c r="EV70" s="218"/>
      <c r="EW70" s="218"/>
      <c r="EX70" s="218"/>
      <c r="EY70" s="218"/>
      <c r="EZ70" s="218"/>
      <c r="FA70" s="218"/>
      <c r="FB70" s="218"/>
      <c r="FC70" s="218"/>
      <c r="FD70" s="218"/>
      <c r="FE70" s="218"/>
      <c r="FF70" s="218"/>
      <c r="FG70" s="218"/>
      <c r="FH70" s="218"/>
      <c r="FI70" s="218"/>
      <c r="FJ70" s="218"/>
      <c r="FK70" s="218"/>
      <c r="FL70" s="218"/>
      <c r="FM70" s="218"/>
      <c r="FN70" s="218"/>
      <c r="FO70" s="218"/>
      <c r="FP70" s="218"/>
      <c r="FQ70" s="218"/>
      <c r="FR70" s="218"/>
      <c r="FS70" s="218"/>
      <c r="FT70" s="218"/>
      <c r="FU70" s="218"/>
      <c r="FV70" s="218"/>
      <c r="FW70" s="218"/>
      <c r="FX70" s="218"/>
      <c r="FY70" s="218"/>
      <c r="FZ70" s="218"/>
      <c r="GA70" s="218"/>
      <c r="GB70" s="218"/>
      <c r="GC70" s="218"/>
      <c r="GD70" s="218"/>
      <c r="GE70" s="218"/>
      <c r="GF70" s="218"/>
      <c r="GG70" s="218"/>
      <c r="GH70" s="218"/>
      <c r="GI70" s="218"/>
      <c r="GJ70" s="218"/>
      <c r="GK70" s="218"/>
      <c r="GL70" s="218"/>
      <c r="GM70" s="218"/>
      <c r="GN70" s="218"/>
      <c r="GO70" s="218"/>
      <c r="GP70" s="218"/>
      <c r="GQ70" s="218"/>
      <c r="GR70" s="218"/>
      <c r="GS70" s="218"/>
      <c r="GT70" s="218"/>
      <c r="GU70" s="218"/>
      <c r="GV70" s="218"/>
      <c r="GW70" s="218"/>
      <c r="GX70" s="218"/>
      <c r="GY70" s="218"/>
      <c r="GZ70" s="218"/>
      <c r="HA70" s="218"/>
      <c r="HB70" s="218"/>
      <c r="HC70" s="218"/>
      <c r="HD70" s="218"/>
      <c r="HE70" s="218"/>
      <c r="HF70" s="218"/>
      <c r="HG70" s="218"/>
      <c r="HH70" s="218"/>
      <c r="HI70" s="218"/>
      <c r="HJ70" s="218"/>
      <c r="HK70" s="218"/>
      <c r="HL70" s="218"/>
      <c r="HM70" s="218"/>
      <c r="HN70" s="218"/>
      <c r="HO70" s="218"/>
      <c r="HP70" s="218"/>
      <c r="HQ70" s="218"/>
      <c r="HR70" s="218"/>
      <c r="HS70" s="218"/>
      <c r="HT70" s="218"/>
      <c r="HU70" s="218"/>
      <c r="HV70" s="218"/>
      <c r="HW70" s="218"/>
      <c r="HX70" s="218"/>
      <c r="HY70" s="218"/>
      <c r="HZ70" s="218"/>
      <c r="IA70" s="218"/>
      <c r="IB70" s="218"/>
      <c r="IC70" s="218"/>
      <c r="ID70" s="218"/>
      <c r="IE70" s="218"/>
      <c r="IF70" s="218"/>
      <c r="IG70" s="218"/>
      <c r="IH70" s="218"/>
    </row>
    <row r="71" spans="1:242" x14ac:dyDescent="0.25">
      <c r="A71" s="222"/>
      <c r="B71" s="226" t="s">
        <v>335</v>
      </c>
      <c r="C71" s="226" t="s">
        <v>1380</v>
      </c>
      <c r="D71" s="226" t="s">
        <v>1425</v>
      </c>
      <c r="E71" s="226" t="s">
        <v>1426</v>
      </c>
      <c r="F71" s="226" t="s">
        <v>1428</v>
      </c>
      <c r="G71" s="226">
        <v>144</v>
      </c>
      <c r="H71" s="226"/>
      <c r="I71" s="226"/>
      <c r="J71" s="226">
        <v>20201101</v>
      </c>
      <c r="K71" s="226">
        <v>20201115</v>
      </c>
      <c r="L71" s="226" t="s">
        <v>1419</v>
      </c>
      <c r="M71" s="226">
        <v>4344.75</v>
      </c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  <c r="AE71" s="218"/>
      <c r="AF71" s="218"/>
      <c r="AG71" s="218"/>
      <c r="AH71" s="218"/>
      <c r="AI71" s="218"/>
      <c r="AJ71" s="218"/>
      <c r="AK71" s="218"/>
      <c r="AL71" s="218"/>
      <c r="AM71" s="218"/>
      <c r="AN71" s="218"/>
      <c r="AO71" s="218"/>
      <c r="AP71" s="218"/>
      <c r="AQ71" s="218"/>
      <c r="AR71" s="218"/>
      <c r="AS71" s="218"/>
      <c r="AT71" s="218"/>
      <c r="AU71" s="218"/>
      <c r="AV71" s="218"/>
      <c r="AW71" s="218"/>
      <c r="AX71" s="218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L71" s="218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218"/>
      <c r="BX71" s="218"/>
      <c r="BY71" s="218"/>
      <c r="BZ71" s="218"/>
      <c r="CA71" s="218"/>
      <c r="CB71" s="218"/>
      <c r="CC71" s="218"/>
      <c r="CD71" s="218"/>
      <c r="CE71" s="218"/>
      <c r="CF71" s="218"/>
      <c r="CG71" s="218"/>
      <c r="CH71" s="218"/>
      <c r="CI71" s="218"/>
      <c r="CJ71" s="218"/>
      <c r="CK71" s="218"/>
      <c r="CL71" s="218"/>
      <c r="CM71" s="218"/>
      <c r="CN71" s="218"/>
      <c r="CO71" s="218"/>
      <c r="CP71" s="218"/>
      <c r="CQ71" s="218"/>
      <c r="CR71" s="218"/>
      <c r="CS71" s="218"/>
      <c r="CT71" s="218"/>
      <c r="CU71" s="218"/>
      <c r="CV71" s="218"/>
      <c r="CW71" s="218"/>
      <c r="CX71" s="218"/>
      <c r="CY71" s="218"/>
      <c r="CZ71" s="218"/>
      <c r="DA71" s="218"/>
      <c r="DB71" s="218"/>
      <c r="DC71" s="218"/>
      <c r="DD71" s="218"/>
      <c r="DE71" s="218"/>
      <c r="DF71" s="218"/>
      <c r="DG71" s="218"/>
      <c r="DH71" s="218"/>
      <c r="DI71" s="218"/>
      <c r="DJ71" s="218"/>
      <c r="DK71" s="218"/>
      <c r="DL71" s="218"/>
      <c r="DM71" s="218"/>
      <c r="DN71" s="218"/>
      <c r="DO71" s="218"/>
      <c r="DP71" s="218"/>
      <c r="DQ71" s="218"/>
      <c r="DR71" s="218"/>
      <c r="DS71" s="218"/>
      <c r="DT71" s="218"/>
      <c r="DU71" s="218"/>
      <c r="DV71" s="218"/>
      <c r="DW71" s="218"/>
      <c r="DX71" s="218"/>
      <c r="DY71" s="218"/>
      <c r="DZ71" s="218"/>
      <c r="EA71" s="218"/>
      <c r="EB71" s="218"/>
      <c r="EC71" s="218"/>
      <c r="ED71" s="218"/>
      <c r="EE71" s="218"/>
      <c r="EF71" s="218"/>
      <c r="EG71" s="218"/>
      <c r="EH71" s="218"/>
      <c r="EI71" s="218"/>
      <c r="EJ71" s="218"/>
      <c r="EK71" s="218"/>
      <c r="EL71" s="218"/>
      <c r="EM71" s="218"/>
      <c r="EN71" s="218"/>
      <c r="EO71" s="218"/>
      <c r="EP71" s="218"/>
      <c r="EQ71" s="218"/>
      <c r="ER71" s="218"/>
      <c r="ES71" s="218"/>
      <c r="ET71" s="218"/>
      <c r="EU71" s="218"/>
      <c r="EV71" s="218"/>
      <c r="EW71" s="218"/>
      <c r="EX71" s="218"/>
      <c r="EY71" s="218"/>
      <c r="EZ71" s="218"/>
      <c r="FA71" s="218"/>
      <c r="FB71" s="218"/>
      <c r="FC71" s="218"/>
      <c r="FD71" s="218"/>
      <c r="FE71" s="218"/>
      <c r="FF71" s="218"/>
      <c r="FG71" s="218"/>
      <c r="FH71" s="218"/>
      <c r="FI71" s="218"/>
      <c r="FJ71" s="218"/>
      <c r="FK71" s="218"/>
      <c r="FL71" s="218"/>
      <c r="FM71" s="218"/>
      <c r="FN71" s="218"/>
      <c r="FO71" s="218"/>
      <c r="FP71" s="218"/>
      <c r="FQ71" s="218"/>
      <c r="FR71" s="218"/>
      <c r="FS71" s="218"/>
      <c r="FT71" s="218"/>
      <c r="FU71" s="218"/>
      <c r="FV71" s="218"/>
      <c r="FW71" s="218"/>
      <c r="FX71" s="218"/>
      <c r="FY71" s="218"/>
      <c r="FZ71" s="218"/>
      <c r="GA71" s="218"/>
      <c r="GB71" s="218"/>
      <c r="GC71" s="218"/>
      <c r="GD71" s="218"/>
      <c r="GE71" s="218"/>
      <c r="GF71" s="218"/>
      <c r="GG71" s="218"/>
      <c r="GH71" s="218"/>
      <c r="GI71" s="218"/>
      <c r="GJ71" s="218"/>
      <c r="GK71" s="218"/>
      <c r="GL71" s="218"/>
      <c r="GM71" s="218"/>
      <c r="GN71" s="218"/>
      <c r="GO71" s="218"/>
      <c r="GP71" s="218"/>
      <c r="GQ71" s="218"/>
      <c r="GR71" s="218"/>
      <c r="GS71" s="218"/>
      <c r="GT71" s="218"/>
      <c r="GU71" s="218"/>
      <c r="GV71" s="218"/>
      <c r="GW71" s="218"/>
      <c r="GX71" s="218"/>
      <c r="GY71" s="218"/>
      <c r="GZ71" s="218"/>
      <c r="HA71" s="218"/>
      <c r="HB71" s="218"/>
      <c r="HC71" s="218"/>
      <c r="HD71" s="218"/>
      <c r="HE71" s="218"/>
      <c r="HF71" s="218"/>
      <c r="HG71" s="218"/>
      <c r="HH71" s="218"/>
      <c r="HI71" s="218"/>
      <c r="HJ71" s="218"/>
      <c r="HK71" s="218"/>
      <c r="HL71" s="218"/>
      <c r="HM71" s="218"/>
      <c r="HN71" s="218"/>
      <c r="HO71" s="218"/>
      <c r="HP71" s="218"/>
      <c r="HQ71" s="218"/>
      <c r="HR71" s="218"/>
      <c r="HS71" s="218"/>
      <c r="HT71" s="218"/>
      <c r="HU71" s="218"/>
      <c r="HV71" s="218"/>
      <c r="HW71" s="218"/>
      <c r="HX71" s="218"/>
      <c r="HY71" s="218"/>
      <c r="HZ71" s="218"/>
      <c r="IA71" s="218"/>
      <c r="IB71" s="218"/>
      <c r="IC71" s="218"/>
      <c r="ID71" s="218"/>
      <c r="IE71" s="218"/>
      <c r="IF71" s="218"/>
      <c r="IG71" s="218"/>
      <c r="IH71" s="218"/>
    </row>
    <row r="72" spans="1:242" x14ac:dyDescent="0.25">
      <c r="A72" s="222"/>
      <c r="B72" s="226" t="s">
        <v>335</v>
      </c>
      <c r="C72" s="226" t="s">
        <v>1380</v>
      </c>
      <c r="D72" s="226" t="s">
        <v>1430</v>
      </c>
      <c r="E72" s="226" t="s">
        <v>1431</v>
      </c>
      <c r="F72" s="226" t="s">
        <v>1444</v>
      </c>
      <c r="G72" s="226">
        <v>149</v>
      </c>
      <c r="H72" s="226"/>
      <c r="I72" s="226"/>
      <c r="J72" s="226">
        <v>20201101</v>
      </c>
      <c r="K72" s="226">
        <v>20201115</v>
      </c>
      <c r="L72" s="226" t="s">
        <v>1419</v>
      </c>
      <c r="M72" s="226">
        <v>4055.1</v>
      </c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  <c r="CA72" s="218"/>
      <c r="CB72" s="218"/>
      <c r="CC72" s="218"/>
      <c r="CD72" s="218"/>
      <c r="CE72" s="218"/>
      <c r="CF72" s="218"/>
      <c r="CG72" s="218"/>
      <c r="CH72" s="218"/>
      <c r="CI72" s="218"/>
      <c r="CJ72" s="218"/>
      <c r="CK72" s="218"/>
      <c r="CL72" s="218"/>
      <c r="CM72" s="218"/>
      <c r="CN72" s="218"/>
      <c r="CO72" s="218"/>
      <c r="CP72" s="218"/>
      <c r="CQ72" s="218"/>
      <c r="CR72" s="218"/>
      <c r="CS72" s="218"/>
      <c r="CT72" s="218"/>
      <c r="CU72" s="218"/>
      <c r="CV72" s="218"/>
      <c r="CW72" s="218"/>
      <c r="CX72" s="218"/>
      <c r="CY72" s="218"/>
      <c r="CZ72" s="218"/>
      <c r="DA72" s="218"/>
      <c r="DB72" s="218"/>
      <c r="DC72" s="218"/>
      <c r="DD72" s="218"/>
      <c r="DE72" s="218"/>
      <c r="DF72" s="218"/>
      <c r="DG72" s="218"/>
      <c r="DH72" s="218"/>
      <c r="DI72" s="218"/>
      <c r="DJ72" s="218"/>
      <c r="DK72" s="218"/>
      <c r="DL72" s="218"/>
      <c r="DM72" s="218"/>
      <c r="DN72" s="218"/>
      <c r="DO72" s="218"/>
      <c r="DP72" s="218"/>
      <c r="DQ72" s="218"/>
      <c r="DR72" s="218"/>
      <c r="DS72" s="218"/>
      <c r="DT72" s="218"/>
      <c r="DU72" s="218"/>
      <c r="DV72" s="218"/>
      <c r="DW72" s="218"/>
      <c r="DX72" s="218"/>
      <c r="DY72" s="218"/>
      <c r="DZ72" s="218"/>
      <c r="EA72" s="218"/>
      <c r="EB72" s="218"/>
      <c r="EC72" s="218"/>
      <c r="ED72" s="218"/>
      <c r="EE72" s="218"/>
      <c r="EF72" s="218"/>
      <c r="EG72" s="218"/>
      <c r="EH72" s="218"/>
      <c r="EI72" s="218"/>
      <c r="EJ72" s="218"/>
      <c r="EK72" s="218"/>
      <c r="EL72" s="218"/>
      <c r="EM72" s="218"/>
      <c r="EN72" s="218"/>
      <c r="EO72" s="218"/>
      <c r="EP72" s="218"/>
      <c r="EQ72" s="218"/>
      <c r="ER72" s="218"/>
      <c r="ES72" s="218"/>
      <c r="ET72" s="218"/>
      <c r="EU72" s="218"/>
      <c r="EV72" s="218"/>
      <c r="EW72" s="218"/>
      <c r="EX72" s="218"/>
      <c r="EY72" s="218"/>
      <c r="EZ72" s="218"/>
      <c r="FA72" s="218"/>
      <c r="FB72" s="218"/>
      <c r="FC72" s="218"/>
      <c r="FD72" s="218"/>
      <c r="FE72" s="218"/>
      <c r="FF72" s="218"/>
      <c r="FG72" s="218"/>
      <c r="FH72" s="218"/>
      <c r="FI72" s="218"/>
      <c r="FJ72" s="218"/>
      <c r="FK72" s="218"/>
      <c r="FL72" s="218"/>
      <c r="FM72" s="218"/>
      <c r="FN72" s="218"/>
      <c r="FO72" s="218"/>
      <c r="FP72" s="218"/>
      <c r="FQ72" s="218"/>
      <c r="FR72" s="218"/>
      <c r="FS72" s="218"/>
      <c r="FT72" s="218"/>
      <c r="FU72" s="218"/>
      <c r="FV72" s="218"/>
      <c r="FW72" s="218"/>
      <c r="FX72" s="218"/>
      <c r="FY72" s="218"/>
      <c r="FZ72" s="218"/>
      <c r="GA72" s="218"/>
      <c r="GB72" s="218"/>
      <c r="GC72" s="218"/>
      <c r="GD72" s="218"/>
      <c r="GE72" s="218"/>
      <c r="GF72" s="218"/>
      <c r="GG72" s="218"/>
      <c r="GH72" s="218"/>
      <c r="GI72" s="218"/>
      <c r="GJ72" s="218"/>
      <c r="GK72" s="218"/>
      <c r="GL72" s="218"/>
      <c r="GM72" s="218"/>
      <c r="GN72" s="218"/>
      <c r="GO72" s="218"/>
      <c r="GP72" s="218"/>
      <c r="GQ72" s="218"/>
      <c r="GR72" s="218"/>
      <c r="GS72" s="218"/>
      <c r="GT72" s="218"/>
      <c r="GU72" s="218"/>
      <c r="GV72" s="218"/>
      <c r="GW72" s="218"/>
      <c r="GX72" s="218"/>
      <c r="GY72" s="218"/>
      <c r="GZ72" s="218"/>
      <c r="HA72" s="218"/>
      <c r="HB72" s="218"/>
      <c r="HC72" s="218"/>
      <c r="HD72" s="218"/>
      <c r="HE72" s="218"/>
      <c r="HF72" s="218"/>
      <c r="HG72" s="218"/>
      <c r="HH72" s="218"/>
      <c r="HI72" s="218"/>
      <c r="HJ72" s="218"/>
      <c r="HK72" s="218"/>
      <c r="HL72" s="218"/>
      <c r="HM72" s="218"/>
      <c r="HN72" s="218"/>
      <c r="HO72" s="218"/>
      <c r="HP72" s="218"/>
      <c r="HQ72" s="218"/>
      <c r="HR72" s="218"/>
      <c r="HS72" s="218"/>
      <c r="HT72" s="218"/>
      <c r="HU72" s="218"/>
      <c r="HV72" s="218"/>
      <c r="HW72" s="218"/>
      <c r="HX72" s="218"/>
      <c r="HY72" s="218"/>
      <c r="HZ72" s="218"/>
      <c r="IA72" s="218"/>
      <c r="IB72" s="218"/>
      <c r="IC72" s="218"/>
      <c r="ID72" s="218"/>
      <c r="IE72" s="218"/>
      <c r="IF72" s="218"/>
      <c r="IG72" s="218"/>
      <c r="IH72" s="218"/>
    </row>
    <row r="73" spans="1:242" x14ac:dyDescent="0.25">
      <c r="A73" s="222"/>
      <c r="B73" s="226" t="s">
        <v>335</v>
      </c>
      <c r="C73" s="226" t="s">
        <v>1380</v>
      </c>
      <c r="D73" s="226" t="s">
        <v>1432</v>
      </c>
      <c r="E73" s="226" t="s">
        <v>1433</v>
      </c>
      <c r="F73" s="226" t="s">
        <v>1445</v>
      </c>
      <c r="G73" s="226">
        <v>150</v>
      </c>
      <c r="H73" s="226"/>
      <c r="I73" s="226"/>
      <c r="J73" s="226">
        <v>20201101</v>
      </c>
      <c r="K73" s="226">
        <v>20201115</v>
      </c>
      <c r="L73" s="226" t="s">
        <v>1419</v>
      </c>
      <c r="M73" s="226">
        <v>4344.75</v>
      </c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218"/>
      <c r="AB73" s="218"/>
      <c r="AC73" s="218"/>
      <c r="AD73" s="218"/>
      <c r="AE73" s="218"/>
      <c r="AF73" s="218"/>
      <c r="AG73" s="218"/>
      <c r="AH73" s="218"/>
      <c r="AI73" s="218"/>
      <c r="AJ73" s="218"/>
      <c r="AK73" s="218"/>
      <c r="AL73" s="218"/>
      <c r="AM73" s="218"/>
      <c r="AN73" s="218"/>
      <c r="AO73" s="218"/>
      <c r="AP73" s="218"/>
      <c r="AQ73" s="218"/>
      <c r="AR73" s="218"/>
      <c r="AS73" s="218"/>
      <c r="AT73" s="218"/>
      <c r="AU73" s="218"/>
      <c r="AV73" s="218"/>
      <c r="AW73" s="218"/>
      <c r="AX73" s="218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L73" s="218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218"/>
      <c r="BX73" s="218"/>
      <c r="BY73" s="218"/>
      <c r="BZ73" s="218"/>
      <c r="CA73" s="218"/>
      <c r="CB73" s="218"/>
      <c r="CC73" s="218"/>
      <c r="CD73" s="218"/>
      <c r="CE73" s="218"/>
      <c r="CF73" s="218"/>
      <c r="CG73" s="218"/>
      <c r="CH73" s="218"/>
      <c r="CI73" s="218"/>
      <c r="CJ73" s="218"/>
      <c r="CK73" s="218"/>
      <c r="CL73" s="218"/>
      <c r="CM73" s="218"/>
      <c r="CN73" s="218"/>
      <c r="CO73" s="218"/>
      <c r="CP73" s="218"/>
      <c r="CQ73" s="218"/>
      <c r="CR73" s="218"/>
      <c r="CS73" s="218"/>
      <c r="CT73" s="218"/>
      <c r="CU73" s="218"/>
      <c r="CV73" s="218"/>
      <c r="CW73" s="218"/>
      <c r="CX73" s="218"/>
      <c r="CY73" s="218"/>
      <c r="CZ73" s="218"/>
      <c r="DA73" s="218"/>
      <c r="DB73" s="218"/>
      <c r="DC73" s="218"/>
      <c r="DD73" s="218"/>
      <c r="DE73" s="218"/>
      <c r="DF73" s="218"/>
      <c r="DG73" s="218"/>
      <c r="DH73" s="218"/>
      <c r="DI73" s="218"/>
      <c r="DJ73" s="218"/>
      <c r="DK73" s="218"/>
      <c r="DL73" s="218"/>
      <c r="DM73" s="218"/>
      <c r="DN73" s="218"/>
      <c r="DO73" s="218"/>
      <c r="DP73" s="218"/>
      <c r="DQ73" s="218"/>
      <c r="DR73" s="218"/>
      <c r="DS73" s="218"/>
      <c r="DT73" s="218"/>
      <c r="DU73" s="218"/>
      <c r="DV73" s="218"/>
      <c r="DW73" s="218"/>
      <c r="DX73" s="218"/>
      <c r="DY73" s="218"/>
      <c r="DZ73" s="218"/>
      <c r="EA73" s="218"/>
      <c r="EB73" s="218"/>
      <c r="EC73" s="218"/>
      <c r="ED73" s="218"/>
      <c r="EE73" s="218"/>
      <c r="EF73" s="218"/>
      <c r="EG73" s="218"/>
      <c r="EH73" s="218"/>
      <c r="EI73" s="218"/>
      <c r="EJ73" s="218"/>
      <c r="EK73" s="218"/>
      <c r="EL73" s="218"/>
      <c r="EM73" s="218"/>
      <c r="EN73" s="218"/>
      <c r="EO73" s="218"/>
      <c r="EP73" s="218"/>
      <c r="EQ73" s="218"/>
      <c r="ER73" s="218"/>
      <c r="ES73" s="218"/>
      <c r="ET73" s="218"/>
      <c r="EU73" s="218"/>
      <c r="EV73" s="218"/>
      <c r="EW73" s="218"/>
      <c r="EX73" s="218"/>
      <c r="EY73" s="218"/>
      <c r="EZ73" s="218"/>
      <c r="FA73" s="218"/>
      <c r="FB73" s="218"/>
      <c r="FC73" s="218"/>
      <c r="FD73" s="218"/>
      <c r="FE73" s="218"/>
      <c r="FF73" s="218"/>
      <c r="FG73" s="218"/>
      <c r="FH73" s="218"/>
      <c r="FI73" s="218"/>
      <c r="FJ73" s="218"/>
      <c r="FK73" s="218"/>
      <c r="FL73" s="218"/>
      <c r="FM73" s="218"/>
      <c r="FN73" s="218"/>
      <c r="FO73" s="218"/>
      <c r="FP73" s="218"/>
      <c r="FQ73" s="218"/>
      <c r="FR73" s="218"/>
      <c r="FS73" s="218"/>
      <c r="FT73" s="218"/>
      <c r="FU73" s="218"/>
      <c r="FV73" s="218"/>
      <c r="FW73" s="218"/>
      <c r="FX73" s="218"/>
      <c r="FY73" s="218"/>
      <c r="FZ73" s="218"/>
      <c r="GA73" s="218"/>
      <c r="GB73" s="218"/>
      <c r="GC73" s="218"/>
      <c r="GD73" s="218"/>
      <c r="GE73" s="218"/>
      <c r="GF73" s="218"/>
      <c r="GG73" s="218"/>
      <c r="GH73" s="218"/>
      <c r="GI73" s="218"/>
      <c r="GJ73" s="218"/>
      <c r="GK73" s="218"/>
      <c r="GL73" s="218"/>
      <c r="GM73" s="218"/>
      <c r="GN73" s="218"/>
      <c r="GO73" s="218"/>
      <c r="GP73" s="218"/>
      <c r="GQ73" s="218"/>
      <c r="GR73" s="218"/>
      <c r="GS73" s="218"/>
      <c r="GT73" s="218"/>
      <c r="GU73" s="218"/>
      <c r="GV73" s="218"/>
      <c r="GW73" s="218"/>
      <c r="GX73" s="218"/>
      <c r="GY73" s="218"/>
      <c r="GZ73" s="218"/>
      <c r="HA73" s="218"/>
      <c r="HB73" s="218"/>
      <c r="HC73" s="218"/>
      <c r="HD73" s="218"/>
      <c r="HE73" s="218"/>
      <c r="HF73" s="218"/>
      <c r="HG73" s="218"/>
      <c r="HH73" s="218"/>
      <c r="HI73" s="218"/>
      <c r="HJ73" s="218"/>
      <c r="HK73" s="218"/>
      <c r="HL73" s="218"/>
      <c r="HM73" s="218"/>
      <c r="HN73" s="218"/>
      <c r="HO73" s="218"/>
      <c r="HP73" s="218"/>
      <c r="HQ73" s="218"/>
      <c r="HR73" s="218"/>
      <c r="HS73" s="218"/>
      <c r="HT73" s="218"/>
      <c r="HU73" s="218"/>
      <c r="HV73" s="218"/>
      <c r="HW73" s="218"/>
      <c r="HX73" s="218"/>
      <c r="HY73" s="218"/>
      <c r="HZ73" s="218"/>
      <c r="IA73" s="218"/>
      <c r="IB73" s="218"/>
      <c r="IC73" s="218"/>
      <c r="ID73" s="218"/>
      <c r="IE73" s="218"/>
      <c r="IF73" s="218"/>
      <c r="IG73" s="218"/>
      <c r="IH73" s="218"/>
    </row>
    <row r="74" spans="1:242" x14ac:dyDescent="0.25">
      <c r="A74" s="222"/>
      <c r="B74" s="226" t="s">
        <v>335</v>
      </c>
      <c r="C74" s="226" t="s">
        <v>1380</v>
      </c>
      <c r="D74" s="226" t="s">
        <v>1434</v>
      </c>
      <c r="E74" s="226" t="s">
        <v>1435</v>
      </c>
      <c r="F74" s="226" t="s">
        <v>1446</v>
      </c>
      <c r="G74" s="226">
        <v>151</v>
      </c>
      <c r="H74" s="226"/>
      <c r="I74" s="226"/>
      <c r="J74" s="226">
        <v>20201101</v>
      </c>
      <c r="K74" s="226">
        <v>20201115</v>
      </c>
      <c r="L74" s="226" t="s">
        <v>1419</v>
      </c>
      <c r="M74" s="226">
        <v>4344.75</v>
      </c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  <c r="AA74" s="218"/>
      <c r="AB74" s="218"/>
      <c r="AC74" s="218"/>
      <c r="AD74" s="218"/>
      <c r="AE74" s="218"/>
      <c r="AF74" s="218"/>
      <c r="AG74" s="218"/>
      <c r="AH74" s="218"/>
      <c r="AI74" s="218"/>
      <c r="AJ74" s="218"/>
      <c r="AK74" s="218"/>
      <c r="AL74" s="218"/>
      <c r="AM74" s="218"/>
      <c r="AN74" s="218"/>
      <c r="AO74" s="218"/>
      <c r="AP74" s="218"/>
      <c r="AQ74" s="218"/>
      <c r="AR74" s="218"/>
      <c r="AS74" s="218"/>
      <c r="AT74" s="218"/>
      <c r="AU74" s="218"/>
      <c r="AV74" s="218"/>
      <c r="AW74" s="218"/>
      <c r="AX74" s="218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8"/>
      <c r="BN74" s="218"/>
      <c r="BO74" s="218"/>
      <c r="BP74" s="218"/>
      <c r="BQ74" s="218"/>
      <c r="BR74" s="218"/>
      <c r="BS74" s="218"/>
      <c r="BT74" s="218"/>
      <c r="BU74" s="218"/>
      <c r="BV74" s="218"/>
      <c r="BW74" s="218"/>
      <c r="BX74" s="218"/>
      <c r="BY74" s="218"/>
      <c r="BZ74" s="218"/>
      <c r="CA74" s="218"/>
      <c r="CB74" s="218"/>
      <c r="CC74" s="218"/>
      <c r="CD74" s="218"/>
      <c r="CE74" s="218"/>
      <c r="CF74" s="218"/>
      <c r="CG74" s="218"/>
      <c r="CH74" s="218"/>
      <c r="CI74" s="218"/>
      <c r="CJ74" s="218"/>
      <c r="CK74" s="218"/>
      <c r="CL74" s="218"/>
      <c r="CM74" s="218"/>
      <c r="CN74" s="218"/>
      <c r="CO74" s="218"/>
      <c r="CP74" s="218"/>
      <c r="CQ74" s="218"/>
      <c r="CR74" s="218"/>
      <c r="CS74" s="218"/>
      <c r="CT74" s="218"/>
      <c r="CU74" s="218"/>
      <c r="CV74" s="218"/>
      <c r="CW74" s="218"/>
      <c r="CX74" s="218"/>
      <c r="CY74" s="218"/>
      <c r="CZ74" s="218"/>
      <c r="DA74" s="218"/>
      <c r="DB74" s="218"/>
      <c r="DC74" s="218"/>
      <c r="DD74" s="218"/>
      <c r="DE74" s="218"/>
      <c r="DF74" s="218"/>
      <c r="DG74" s="218"/>
      <c r="DH74" s="218"/>
      <c r="DI74" s="218"/>
      <c r="DJ74" s="218"/>
      <c r="DK74" s="218"/>
      <c r="DL74" s="218"/>
      <c r="DM74" s="218"/>
      <c r="DN74" s="218"/>
      <c r="DO74" s="218"/>
      <c r="DP74" s="218"/>
      <c r="DQ74" s="218"/>
      <c r="DR74" s="218"/>
      <c r="DS74" s="218"/>
      <c r="DT74" s="218"/>
      <c r="DU74" s="218"/>
      <c r="DV74" s="218"/>
      <c r="DW74" s="218"/>
      <c r="DX74" s="218"/>
      <c r="DY74" s="218"/>
      <c r="DZ74" s="218"/>
      <c r="EA74" s="218"/>
      <c r="EB74" s="218"/>
      <c r="EC74" s="218"/>
      <c r="ED74" s="218"/>
      <c r="EE74" s="218"/>
      <c r="EF74" s="218"/>
      <c r="EG74" s="218"/>
      <c r="EH74" s="218"/>
      <c r="EI74" s="218"/>
      <c r="EJ74" s="218"/>
      <c r="EK74" s="218"/>
      <c r="EL74" s="218"/>
      <c r="EM74" s="218"/>
      <c r="EN74" s="218"/>
      <c r="EO74" s="218"/>
      <c r="EP74" s="218"/>
      <c r="EQ74" s="218"/>
      <c r="ER74" s="218"/>
      <c r="ES74" s="218"/>
      <c r="ET74" s="218"/>
      <c r="EU74" s="218"/>
      <c r="EV74" s="218"/>
      <c r="EW74" s="218"/>
      <c r="EX74" s="218"/>
      <c r="EY74" s="218"/>
      <c r="EZ74" s="218"/>
      <c r="FA74" s="218"/>
      <c r="FB74" s="218"/>
      <c r="FC74" s="218"/>
      <c r="FD74" s="218"/>
      <c r="FE74" s="218"/>
      <c r="FF74" s="218"/>
      <c r="FG74" s="218"/>
      <c r="FH74" s="218"/>
      <c r="FI74" s="218"/>
      <c r="FJ74" s="218"/>
      <c r="FK74" s="218"/>
      <c r="FL74" s="218"/>
      <c r="FM74" s="218"/>
      <c r="FN74" s="218"/>
      <c r="FO74" s="218"/>
      <c r="FP74" s="218"/>
      <c r="FQ74" s="218"/>
      <c r="FR74" s="218"/>
      <c r="FS74" s="218"/>
      <c r="FT74" s="218"/>
      <c r="FU74" s="218"/>
      <c r="FV74" s="218"/>
      <c r="FW74" s="218"/>
      <c r="FX74" s="218"/>
      <c r="FY74" s="218"/>
      <c r="FZ74" s="218"/>
      <c r="GA74" s="218"/>
      <c r="GB74" s="218"/>
      <c r="GC74" s="218"/>
      <c r="GD74" s="218"/>
      <c r="GE74" s="218"/>
      <c r="GF74" s="218"/>
      <c r="GG74" s="218"/>
      <c r="GH74" s="218"/>
      <c r="GI74" s="218"/>
      <c r="GJ74" s="218"/>
      <c r="GK74" s="218"/>
      <c r="GL74" s="218"/>
      <c r="GM74" s="218"/>
      <c r="GN74" s="218"/>
      <c r="GO74" s="218"/>
      <c r="GP74" s="218"/>
      <c r="GQ74" s="218"/>
      <c r="GR74" s="218"/>
      <c r="GS74" s="218"/>
      <c r="GT74" s="218"/>
      <c r="GU74" s="218"/>
      <c r="GV74" s="218"/>
      <c r="GW74" s="218"/>
      <c r="GX74" s="218"/>
      <c r="GY74" s="218"/>
      <c r="GZ74" s="218"/>
      <c r="HA74" s="218"/>
      <c r="HB74" s="218"/>
      <c r="HC74" s="218"/>
      <c r="HD74" s="218"/>
      <c r="HE74" s="218"/>
      <c r="HF74" s="218"/>
      <c r="HG74" s="218"/>
      <c r="HH74" s="218"/>
      <c r="HI74" s="218"/>
      <c r="HJ74" s="218"/>
      <c r="HK74" s="218"/>
      <c r="HL74" s="218"/>
      <c r="HM74" s="218"/>
      <c r="HN74" s="218"/>
      <c r="HO74" s="218"/>
      <c r="HP74" s="218"/>
      <c r="HQ74" s="218"/>
      <c r="HR74" s="218"/>
      <c r="HS74" s="218"/>
      <c r="HT74" s="218"/>
      <c r="HU74" s="218"/>
      <c r="HV74" s="218"/>
      <c r="HW74" s="218"/>
      <c r="HX74" s="218"/>
      <c r="HY74" s="218"/>
      <c r="HZ74" s="218"/>
      <c r="IA74" s="218"/>
      <c r="IB74" s="218"/>
      <c r="IC74" s="218"/>
      <c r="ID74" s="218"/>
      <c r="IE74" s="218"/>
      <c r="IF74" s="218"/>
      <c r="IG74" s="218"/>
      <c r="IH74" s="218"/>
    </row>
    <row r="75" spans="1:242" x14ac:dyDescent="0.25">
      <c r="A75" s="222"/>
      <c r="B75" s="226" t="s">
        <v>335</v>
      </c>
      <c r="C75" s="226" t="s">
        <v>1380</v>
      </c>
      <c r="D75" s="226" t="s">
        <v>1436</v>
      </c>
      <c r="E75" s="226" t="s">
        <v>1437</v>
      </c>
      <c r="F75" s="226" t="s">
        <v>1447</v>
      </c>
      <c r="G75" s="226">
        <v>152</v>
      </c>
      <c r="H75" s="226"/>
      <c r="I75" s="226"/>
      <c r="J75" s="226">
        <v>20201101</v>
      </c>
      <c r="K75" s="226">
        <v>20201115</v>
      </c>
      <c r="L75" s="226" t="s">
        <v>1419</v>
      </c>
      <c r="M75" s="226">
        <v>4344.75</v>
      </c>
      <c r="N75" s="218"/>
      <c r="O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  <c r="AA75" s="218"/>
      <c r="AB75" s="218"/>
      <c r="AC75" s="218"/>
      <c r="AD75" s="218"/>
      <c r="AE75" s="218"/>
      <c r="AF75" s="218"/>
      <c r="AG75" s="218"/>
      <c r="AH75" s="218"/>
      <c r="AI75" s="218"/>
      <c r="AJ75" s="218"/>
      <c r="AK75" s="218"/>
      <c r="AL75" s="218"/>
      <c r="AM75" s="218"/>
      <c r="AN75" s="218"/>
      <c r="AO75" s="218"/>
      <c r="AP75" s="218"/>
      <c r="AQ75" s="218"/>
      <c r="AR75" s="218"/>
      <c r="AS75" s="218"/>
      <c r="AT75" s="218"/>
      <c r="AU75" s="218"/>
      <c r="AV75" s="218"/>
      <c r="AW75" s="218"/>
      <c r="AX75" s="218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8"/>
      <c r="BN75" s="218"/>
      <c r="BO75" s="218"/>
      <c r="BP75" s="218"/>
      <c r="BQ75" s="218"/>
      <c r="BR75" s="218"/>
      <c r="BS75" s="218"/>
      <c r="BT75" s="218"/>
      <c r="BU75" s="218"/>
      <c r="BV75" s="218"/>
      <c r="BW75" s="218"/>
      <c r="BX75" s="218"/>
      <c r="BY75" s="218"/>
      <c r="BZ75" s="218"/>
      <c r="CA75" s="218"/>
      <c r="CB75" s="218"/>
      <c r="CC75" s="218"/>
      <c r="CD75" s="218"/>
      <c r="CE75" s="218"/>
      <c r="CF75" s="218"/>
      <c r="CG75" s="218"/>
      <c r="CH75" s="218"/>
      <c r="CI75" s="218"/>
      <c r="CJ75" s="218"/>
      <c r="CK75" s="218"/>
      <c r="CL75" s="218"/>
      <c r="CM75" s="218"/>
      <c r="CN75" s="218"/>
      <c r="CO75" s="218"/>
      <c r="CP75" s="218"/>
      <c r="CQ75" s="218"/>
      <c r="CR75" s="218"/>
      <c r="CS75" s="218"/>
      <c r="CT75" s="218"/>
      <c r="CU75" s="218"/>
      <c r="CV75" s="218"/>
      <c r="CW75" s="218"/>
      <c r="CX75" s="218"/>
      <c r="CY75" s="218"/>
      <c r="CZ75" s="218"/>
      <c r="DA75" s="218"/>
      <c r="DB75" s="218"/>
      <c r="DC75" s="218"/>
      <c r="DD75" s="218"/>
      <c r="DE75" s="218"/>
      <c r="DF75" s="218"/>
      <c r="DG75" s="218"/>
      <c r="DH75" s="218"/>
      <c r="DI75" s="218"/>
      <c r="DJ75" s="218"/>
      <c r="DK75" s="218"/>
      <c r="DL75" s="218"/>
      <c r="DM75" s="218"/>
      <c r="DN75" s="218"/>
      <c r="DO75" s="218"/>
      <c r="DP75" s="218"/>
      <c r="DQ75" s="218"/>
      <c r="DR75" s="218"/>
      <c r="DS75" s="218"/>
      <c r="DT75" s="218"/>
      <c r="DU75" s="218"/>
      <c r="DV75" s="218"/>
      <c r="DW75" s="218"/>
      <c r="DX75" s="218"/>
      <c r="DY75" s="218"/>
      <c r="DZ75" s="218"/>
      <c r="EA75" s="218"/>
      <c r="EB75" s="218"/>
      <c r="EC75" s="218"/>
      <c r="ED75" s="218"/>
      <c r="EE75" s="218"/>
      <c r="EF75" s="218"/>
      <c r="EG75" s="218"/>
      <c r="EH75" s="218"/>
      <c r="EI75" s="218"/>
      <c r="EJ75" s="218"/>
      <c r="EK75" s="218"/>
      <c r="EL75" s="218"/>
      <c r="EM75" s="218"/>
      <c r="EN75" s="218"/>
      <c r="EO75" s="218"/>
      <c r="EP75" s="218"/>
      <c r="EQ75" s="218"/>
      <c r="ER75" s="218"/>
      <c r="ES75" s="218"/>
      <c r="ET75" s="218"/>
      <c r="EU75" s="218"/>
      <c r="EV75" s="218"/>
      <c r="EW75" s="218"/>
      <c r="EX75" s="218"/>
      <c r="EY75" s="218"/>
      <c r="EZ75" s="218"/>
      <c r="FA75" s="218"/>
      <c r="FB75" s="218"/>
      <c r="FC75" s="218"/>
      <c r="FD75" s="218"/>
      <c r="FE75" s="218"/>
      <c r="FF75" s="218"/>
      <c r="FG75" s="218"/>
      <c r="FH75" s="218"/>
      <c r="FI75" s="218"/>
      <c r="FJ75" s="218"/>
      <c r="FK75" s="218"/>
      <c r="FL75" s="218"/>
      <c r="FM75" s="218"/>
      <c r="FN75" s="218"/>
      <c r="FO75" s="218"/>
      <c r="FP75" s="218"/>
      <c r="FQ75" s="218"/>
      <c r="FR75" s="218"/>
      <c r="FS75" s="218"/>
      <c r="FT75" s="218"/>
      <c r="FU75" s="218"/>
      <c r="FV75" s="218"/>
      <c r="FW75" s="218"/>
      <c r="FX75" s="218"/>
      <c r="FY75" s="218"/>
      <c r="FZ75" s="218"/>
      <c r="GA75" s="218"/>
      <c r="GB75" s="218"/>
      <c r="GC75" s="218"/>
      <c r="GD75" s="218"/>
      <c r="GE75" s="218"/>
      <c r="GF75" s="218"/>
      <c r="GG75" s="218"/>
      <c r="GH75" s="218"/>
      <c r="GI75" s="218"/>
      <c r="GJ75" s="218"/>
      <c r="GK75" s="218"/>
      <c r="GL75" s="218"/>
      <c r="GM75" s="218"/>
      <c r="GN75" s="218"/>
      <c r="GO75" s="218"/>
      <c r="GP75" s="218"/>
      <c r="GQ75" s="218"/>
      <c r="GR75" s="218"/>
      <c r="GS75" s="218"/>
      <c r="GT75" s="218"/>
      <c r="GU75" s="218"/>
      <c r="GV75" s="218"/>
      <c r="GW75" s="218"/>
      <c r="GX75" s="218"/>
      <c r="GY75" s="218"/>
      <c r="GZ75" s="218"/>
      <c r="HA75" s="218"/>
      <c r="HB75" s="218"/>
      <c r="HC75" s="218"/>
      <c r="HD75" s="218"/>
      <c r="HE75" s="218"/>
      <c r="HF75" s="218"/>
      <c r="HG75" s="218"/>
      <c r="HH75" s="218"/>
      <c r="HI75" s="218"/>
      <c r="HJ75" s="218"/>
      <c r="HK75" s="218"/>
      <c r="HL75" s="218"/>
      <c r="HM75" s="218"/>
      <c r="HN75" s="218"/>
      <c r="HO75" s="218"/>
      <c r="HP75" s="218"/>
      <c r="HQ75" s="218"/>
      <c r="HR75" s="218"/>
      <c r="HS75" s="218"/>
      <c r="HT75" s="218"/>
      <c r="HU75" s="218"/>
      <c r="HV75" s="218"/>
      <c r="HW75" s="218"/>
      <c r="HX75" s="218"/>
      <c r="HY75" s="218"/>
      <c r="HZ75" s="218"/>
      <c r="IA75" s="218"/>
      <c r="IB75" s="218"/>
      <c r="IC75" s="218"/>
      <c r="ID75" s="218"/>
      <c r="IE75" s="218"/>
      <c r="IF75" s="218"/>
      <c r="IG75" s="218"/>
      <c r="IH75" s="218"/>
    </row>
    <row r="76" spans="1:242" x14ac:dyDescent="0.25">
      <c r="A76" s="222"/>
      <c r="B76" s="226" t="s">
        <v>335</v>
      </c>
      <c r="C76" s="226" t="s">
        <v>1380</v>
      </c>
      <c r="D76" s="226" t="s">
        <v>1438</v>
      </c>
      <c r="E76" s="226" t="s">
        <v>1439</v>
      </c>
      <c r="F76" s="226" t="s">
        <v>1448</v>
      </c>
      <c r="G76" s="226">
        <v>153</v>
      </c>
      <c r="H76" s="226"/>
      <c r="I76" s="226"/>
      <c r="J76" s="226">
        <v>20201101</v>
      </c>
      <c r="K76" s="226">
        <v>20201115</v>
      </c>
      <c r="L76" s="226" t="s">
        <v>1419</v>
      </c>
      <c r="M76" s="226">
        <v>4344.75</v>
      </c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  <c r="AT76" s="218"/>
      <c r="AU76" s="218"/>
      <c r="AV76" s="218"/>
      <c r="AW76" s="218"/>
      <c r="AX76" s="218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8"/>
      <c r="BN76" s="218"/>
      <c r="BO76" s="218"/>
      <c r="BP76" s="218"/>
      <c r="BQ76" s="218"/>
      <c r="BR76" s="218"/>
      <c r="BS76" s="218"/>
      <c r="BT76" s="218"/>
      <c r="BU76" s="218"/>
      <c r="BV76" s="218"/>
      <c r="BW76" s="218"/>
      <c r="BX76" s="218"/>
      <c r="BY76" s="218"/>
      <c r="BZ76" s="218"/>
      <c r="CA76" s="218"/>
      <c r="CB76" s="218"/>
      <c r="CC76" s="218"/>
      <c r="CD76" s="218"/>
      <c r="CE76" s="218"/>
      <c r="CF76" s="218"/>
      <c r="CG76" s="218"/>
      <c r="CH76" s="218"/>
      <c r="CI76" s="218"/>
      <c r="CJ76" s="218"/>
      <c r="CK76" s="218"/>
      <c r="CL76" s="218"/>
      <c r="CM76" s="218"/>
      <c r="CN76" s="218"/>
      <c r="CO76" s="218"/>
      <c r="CP76" s="218"/>
      <c r="CQ76" s="218"/>
      <c r="CR76" s="218"/>
      <c r="CS76" s="218"/>
      <c r="CT76" s="218"/>
      <c r="CU76" s="218"/>
      <c r="CV76" s="218"/>
      <c r="CW76" s="218"/>
      <c r="CX76" s="218"/>
      <c r="CY76" s="218"/>
      <c r="CZ76" s="218"/>
      <c r="DA76" s="218"/>
      <c r="DB76" s="218"/>
      <c r="DC76" s="218"/>
      <c r="DD76" s="218"/>
      <c r="DE76" s="218"/>
      <c r="DF76" s="218"/>
      <c r="DG76" s="218"/>
      <c r="DH76" s="218"/>
      <c r="DI76" s="218"/>
      <c r="DJ76" s="218"/>
      <c r="DK76" s="218"/>
      <c r="DL76" s="218"/>
      <c r="DM76" s="218"/>
      <c r="DN76" s="218"/>
      <c r="DO76" s="218"/>
      <c r="DP76" s="218"/>
      <c r="DQ76" s="218"/>
      <c r="DR76" s="218"/>
      <c r="DS76" s="218"/>
      <c r="DT76" s="218"/>
      <c r="DU76" s="218"/>
      <c r="DV76" s="218"/>
      <c r="DW76" s="218"/>
      <c r="DX76" s="218"/>
      <c r="DY76" s="218"/>
      <c r="DZ76" s="218"/>
      <c r="EA76" s="218"/>
      <c r="EB76" s="218"/>
      <c r="EC76" s="218"/>
      <c r="ED76" s="218"/>
      <c r="EE76" s="218"/>
      <c r="EF76" s="218"/>
      <c r="EG76" s="218"/>
      <c r="EH76" s="218"/>
      <c r="EI76" s="218"/>
      <c r="EJ76" s="218"/>
      <c r="EK76" s="218"/>
      <c r="EL76" s="218"/>
      <c r="EM76" s="218"/>
      <c r="EN76" s="218"/>
      <c r="EO76" s="218"/>
      <c r="EP76" s="218"/>
      <c r="EQ76" s="218"/>
      <c r="ER76" s="218"/>
      <c r="ES76" s="218"/>
      <c r="ET76" s="218"/>
      <c r="EU76" s="218"/>
      <c r="EV76" s="218"/>
      <c r="EW76" s="218"/>
      <c r="EX76" s="218"/>
      <c r="EY76" s="218"/>
      <c r="EZ76" s="218"/>
      <c r="FA76" s="218"/>
      <c r="FB76" s="218"/>
      <c r="FC76" s="218"/>
      <c r="FD76" s="218"/>
      <c r="FE76" s="218"/>
      <c r="FF76" s="218"/>
      <c r="FG76" s="218"/>
      <c r="FH76" s="218"/>
      <c r="FI76" s="218"/>
      <c r="FJ76" s="218"/>
      <c r="FK76" s="218"/>
      <c r="FL76" s="218"/>
      <c r="FM76" s="218"/>
      <c r="FN76" s="218"/>
      <c r="FO76" s="218"/>
      <c r="FP76" s="218"/>
      <c r="FQ76" s="218"/>
      <c r="FR76" s="218"/>
      <c r="FS76" s="218"/>
      <c r="FT76" s="218"/>
      <c r="FU76" s="218"/>
      <c r="FV76" s="218"/>
      <c r="FW76" s="218"/>
      <c r="FX76" s="218"/>
      <c r="FY76" s="218"/>
      <c r="FZ76" s="218"/>
      <c r="GA76" s="218"/>
      <c r="GB76" s="218"/>
      <c r="GC76" s="218"/>
      <c r="GD76" s="218"/>
      <c r="GE76" s="218"/>
      <c r="GF76" s="218"/>
      <c r="GG76" s="218"/>
      <c r="GH76" s="218"/>
      <c r="GI76" s="218"/>
      <c r="GJ76" s="218"/>
      <c r="GK76" s="218"/>
      <c r="GL76" s="218"/>
      <c r="GM76" s="218"/>
      <c r="GN76" s="218"/>
      <c r="GO76" s="218"/>
      <c r="GP76" s="218"/>
      <c r="GQ76" s="218"/>
      <c r="GR76" s="218"/>
      <c r="GS76" s="218"/>
      <c r="GT76" s="218"/>
      <c r="GU76" s="218"/>
      <c r="GV76" s="218"/>
      <c r="GW76" s="218"/>
      <c r="GX76" s="218"/>
      <c r="GY76" s="218"/>
      <c r="GZ76" s="218"/>
      <c r="HA76" s="218"/>
      <c r="HB76" s="218"/>
      <c r="HC76" s="218"/>
      <c r="HD76" s="218"/>
      <c r="HE76" s="218"/>
      <c r="HF76" s="218"/>
      <c r="HG76" s="218"/>
      <c r="HH76" s="218"/>
      <c r="HI76" s="218"/>
      <c r="HJ76" s="218"/>
      <c r="HK76" s="218"/>
      <c r="HL76" s="218"/>
      <c r="HM76" s="218"/>
      <c r="HN76" s="218"/>
      <c r="HO76" s="218"/>
      <c r="HP76" s="218"/>
      <c r="HQ76" s="218"/>
      <c r="HR76" s="218"/>
      <c r="HS76" s="218"/>
      <c r="HT76" s="218"/>
      <c r="HU76" s="218"/>
      <c r="HV76" s="218"/>
      <c r="HW76" s="218"/>
      <c r="HX76" s="218"/>
      <c r="HY76" s="218"/>
      <c r="HZ76" s="218"/>
      <c r="IA76" s="218"/>
      <c r="IB76" s="218"/>
      <c r="IC76" s="218"/>
      <c r="ID76" s="218"/>
      <c r="IE76" s="218"/>
      <c r="IF76" s="218"/>
      <c r="IG76" s="218"/>
      <c r="IH76" s="218"/>
    </row>
    <row r="77" spans="1:242" x14ac:dyDescent="0.25">
      <c r="A77" s="222"/>
      <c r="B77" s="226" t="s">
        <v>335</v>
      </c>
      <c r="C77" s="226" t="s">
        <v>1380</v>
      </c>
      <c r="D77" s="226" t="s">
        <v>1440</v>
      </c>
      <c r="E77" s="226" t="s">
        <v>1441</v>
      </c>
      <c r="F77" s="226" t="s">
        <v>1449</v>
      </c>
      <c r="G77" s="226">
        <v>154</v>
      </c>
      <c r="H77" s="226"/>
      <c r="I77" s="226"/>
      <c r="J77" s="226">
        <v>20201101</v>
      </c>
      <c r="K77" s="226">
        <v>20201115</v>
      </c>
      <c r="L77" s="226" t="s">
        <v>1419</v>
      </c>
      <c r="M77" s="226">
        <v>4344.75</v>
      </c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218"/>
      <c r="AB77" s="218"/>
      <c r="AC77" s="218"/>
      <c r="AD77" s="218"/>
      <c r="AE77" s="218"/>
      <c r="AF77" s="218"/>
      <c r="AG77" s="218"/>
      <c r="AH77" s="218"/>
      <c r="AI77" s="218"/>
      <c r="AJ77" s="218"/>
      <c r="AK77" s="218"/>
      <c r="AL77" s="218"/>
      <c r="AM77" s="218"/>
      <c r="AN77" s="218"/>
      <c r="AO77" s="218"/>
      <c r="AP77" s="218"/>
      <c r="AQ77" s="218"/>
      <c r="AR77" s="218"/>
      <c r="AS77" s="218"/>
      <c r="AT77" s="218"/>
      <c r="AU77" s="218"/>
      <c r="AV77" s="218"/>
      <c r="AW77" s="218"/>
      <c r="AX77" s="218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8"/>
      <c r="BN77" s="218"/>
      <c r="BO77" s="218"/>
      <c r="BP77" s="218"/>
      <c r="BQ77" s="218"/>
      <c r="BR77" s="218"/>
      <c r="BS77" s="218"/>
      <c r="BT77" s="218"/>
      <c r="BU77" s="218"/>
      <c r="BV77" s="218"/>
      <c r="BW77" s="218"/>
      <c r="BX77" s="218"/>
      <c r="BY77" s="218"/>
      <c r="BZ77" s="218"/>
      <c r="CA77" s="218"/>
      <c r="CB77" s="218"/>
      <c r="CC77" s="218"/>
      <c r="CD77" s="218"/>
      <c r="CE77" s="218"/>
      <c r="CF77" s="218"/>
      <c r="CG77" s="218"/>
      <c r="CH77" s="218"/>
      <c r="CI77" s="218"/>
      <c r="CJ77" s="218"/>
      <c r="CK77" s="218"/>
      <c r="CL77" s="218"/>
      <c r="CM77" s="218"/>
      <c r="CN77" s="218"/>
      <c r="CO77" s="218"/>
      <c r="CP77" s="218"/>
      <c r="CQ77" s="218"/>
      <c r="CR77" s="218"/>
      <c r="CS77" s="218"/>
      <c r="CT77" s="218"/>
      <c r="CU77" s="218"/>
      <c r="CV77" s="218"/>
      <c r="CW77" s="218"/>
      <c r="CX77" s="218"/>
      <c r="CY77" s="218"/>
      <c r="CZ77" s="218"/>
      <c r="DA77" s="218"/>
      <c r="DB77" s="218"/>
      <c r="DC77" s="218"/>
      <c r="DD77" s="218"/>
      <c r="DE77" s="218"/>
      <c r="DF77" s="218"/>
      <c r="DG77" s="218"/>
      <c r="DH77" s="218"/>
      <c r="DI77" s="218"/>
      <c r="DJ77" s="218"/>
      <c r="DK77" s="218"/>
      <c r="DL77" s="218"/>
      <c r="DM77" s="218"/>
      <c r="DN77" s="218"/>
      <c r="DO77" s="218"/>
      <c r="DP77" s="218"/>
      <c r="DQ77" s="218"/>
      <c r="DR77" s="218"/>
      <c r="DS77" s="218"/>
      <c r="DT77" s="218"/>
      <c r="DU77" s="218"/>
      <c r="DV77" s="218"/>
      <c r="DW77" s="218"/>
      <c r="DX77" s="218"/>
      <c r="DY77" s="218"/>
      <c r="DZ77" s="218"/>
      <c r="EA77" s="218"/>
      <c r="EB77" s="218"/>
      <c r="EC77" s="218"/>
      <c r="ED77" s="218"/>
      <c r="EE77" s="218"/>
      <c r="EF77" s="218"/>
      <c r="EG77" s="218"/>
      <c r="EH77" s="218"/>
      <c r="EI77" s="218"/>
      <c r="EJ77" s="218"/>
      <c r="EK77" s="218"/>
      <c r="EL77" s="218"/>
      <c r="EM77" s="218"/>
      <c r="EN77" s="218"/>
      <c r="EO77" s="218"/>
      <c r="EP77" s="218"/>
      <c r="EQ77" s="218"/>
      <c r="ER77" s="218"/>
      <c r="ES77" s="218"/>
      <c r="ET77" s="218"/>
      <c r="EU77" s="218"/>
      <c r="EV77" s="218"/>
      <c r="EW77" s="218"/>
      <c r="EX77" s="218"/>
      <c r="EY77" s="218"/>
      <c r="EZ77" s="218"/>
      <c r="FA77" s="218"/>
      <c r="FB77" s="218"/>
      <c r="FC77" s="218"/>
      <c r="FD77" s="218"/>
      <c r="FE77" s="218"/>
      <c r="FF77" s="218"/>
      <c r="FG77" s="218"/>
      <c r="FH77" s="218"/>
      <c r="FI77" s="218"/>
      <c r="FJ77" s="218"/>
      <c r="FK77" s="218"/>
      <c r="FL77" s="218"/>
      <c r="FM77" s="218"/>
      <c r="FN77" s="218"/>
      <c r="FO77" s="218"/>
      <c r="FP77" s="218"/>
      <c r="FQ77" s="218"/>
      <c r="FR77" s="218"/>
      <c r="FS77" s="218"/>
      <c r="FT77" s="218"/>
      <c r="FU77" s="218"/>
      <c r="FV77" s="218"/>
      <c r="FW77" s="218"/>
      <c r="FX77" s="218"/>
      <c r="FY77" s="218"/>
      <c r="FZ77" s="218"/>
      <c r="GA77" s="218"/>
      <c r="GB77" s="218"/>
      <c r="GC77" s="218"/>
      <c r="GD77" s="218"/>
      <c r="GE77" s="218"/>
      <c r="GF77" s="218"/>
      <c r="GG77" s="218"/>
      <c r="GH77" s="218"/>
      <c r="GI77" s="218"/>
      <c r="GJ77" s="218"/>
      <c r="GK77" s="218"/>
      <c r="GL77" s="218"/>
      <c r="GM77" s="218"/>
      <c r="GN77" s="218"/>
      <c r="GO77" s="218"/>
      <c r="GP77" s="218"/>
      <c r="GQ77" s="218"/>
      <c r="GR77" s="218"/>
      <c r="GS77" s="218"/>
      <c r="GT77" s="218"/>
      <c r="GU77" s="218"/>
      <c r="GV77" s="218"/>
      <c r="GW77" s="218"/>
      <c r="GX77" s="218"/>
      <c r="GY77" s="218"/>
      <c r="GZ77" s="218"/>
      <c r="HA77" s="218"/>
      <c r="HB77" s="218"/>
      <c r="HC77" s="218"/>
      <c r="HD77" s="218"/>
      <c r="HE77" s="218"/>
      <c r="HF77" s="218"/>
      <c r="HG77" s="218"/>
      <c r="HH77" s="218"/>
      <c r="HI77" s="218"/>
      <c r="HJ77" s="218"/>
      <c r="HK77" s="218"/>
      <c r="HL77" s="218"/>
      <c r="HM77" s="218"/>
      <c r="HN77" s="218"/>
      <c r="HO77" s="218"/>
      <c r="HP77" s="218"/>
      <c r="HQ77" s="218"/>
      <c r="HR77" s="218"/>
      <c r="HS77" s="218"/>
      <c r="HT77" s="218"/>
      <c r="HU77" s="218"/>
      <c r="HV77" s="218"/>
      <c r="HW77" s="218"/>
      <c r="HX77" s="218"/>
      <c r="HY77" s="218"/>
      <c r="HZ77" s="218"/>
      <c r="IA77" s="218"/>
      <c r="IB77" s="218"/>
      <c r="IC77" s="218"/>
      <c r="ID77" s="218"/>
      <c r="IE77" s="218"/>
      <c r="IF77" s="218"/>
      <c r="IG77" s="218"/>
      <c r="IH77" s="218"/>
    </row>
    <row r="78" spans="1:242" x14ac:dyDescent="0.25">
      <c r="A78" s="222"/>
      <c r="B78" s="226" t="s">
        <v>335</v>
      </c>
      <c r="C78" s="226" t="s">
        <v>1380</v>
      </c>
      <c r="D78" s="226" t="s">
        <v>1442</v>
      </c>
      <c r="E78" s="226" t="s">
        <v>1443</v>
      </c>
      <c r="F78" s="226" t="s">
        <v>1450</v>
      </c>
      <c r="G78" s="226">
        <v>155</v>
      </c>
      <c r="H78" s="226"/>
      <c r="I78" s="226"/>
      <c r="J78" s="226">
        <v>20201101</v>
      </c>
      <c r="K78" s="226">
        <v>20201115</v>
      </c>
      <c r="L78" s="226" t="s">
        <v>1419</v>
      </c>
      <c r="M78" s="226">
        <v>4344.75</v>
      </c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8"/>
      <c r="BN78" s="218"/>
      <c r="BO78" s="218"/>
      <c r="BP78" s="218"/>
      <c r="BQ78" s="218"/>
      <c r="BR78" s="218"/>
      <c r="BS78" s="218"/>
      <c r="BT78" s="218"/>
      <c r="BU78" s="218"/>
      <c r="BV78" s="218"/>
      <c r="BW78" s="218"/>
      <c r="BX78" s="218"/>
      <c r="BY78" s="218"/>
      <c r="BZ78" s="218"/>
      <c r="CA78" s="218"/>
      <c r="CB78" s="218"/>
      <c r="CC78" s="218"/>
      <c r="CD78" s="218"/>
      <c r="CE78" s="218"/>
      <c r="CF78" s="218"/>
      <c r="CG78" s="218"/>
      <c r="CH78" s="218"/>
      <c r="CI78" s="218"/>
      <c r="CJ78" s="218"/>
      <c r="CK78" s="218"/>
      <c r="CL78" s="218"/>
      <c r="CM78" s="218"/>
      <c r="CN78" s="218"/>
      <c r="CO78" s="218"/>
      <c r="CP78" s="218"/>
      <c r="CQ78" s="218"/>
      <c r="CR78" s="218"/>
      <c r="CS78" s="218"/>
      <c r="CT78" s="218"/>
      <c r="CU78" s="218"/>
      <c r="CV78" s="218"/>
      <c r="CW78" s="218"/>
      <c r="CX78" s="218"/>
      <c r="CY78" s="218"/>
      <c r="CZ78" s="218"/>
      <c r="DA78" s="218"/>
      <c r="DB78" s="218"/>
      <c r="DC78" s="218"/>
      <c r="DD78" s="218"/>
      <c r="DE78" s="218"/>
      <c r="DF78" s="218"/>
      <c r="DG78" s="218"/>
      <c r="DH78" s="218"/>
      <c r="DI78" s="218"/>
      <c r="DJ78" s="218"/>
      <c r="DK78" s="218"/>
      <c r="DL78" s="218"/>
      <c r="DM78" s="218"/>
      <c r="DN78" s="218"/>
      <c r="DO78" s="218"/>
      <c r="DP78" s="218"/>
      <c r="DQ78" s="218"/>
      <c r="DR78" s="218"/>
      <c r="DS78" s="218"/>
      <c r="DT78" s="218"/>
      <c r="DU78" s="218"/>
      <c r="DV78" s="218"/>
      <c r="DW78" s="218"/>
      <c r="DX78" s="218"/>
      <c r="DY78" s="218"/>
      <c r="DZ78" s="218"/>
      <c r="EA78" s="218"/>
      <c r="EB78" s="218"/>
      <c r="EC78" s="218"/>
      <c r="ED78" s="218"/>
      <c r="EE78" s="218"/>
      <c r="EF78" s="218"/>
      <c r="EG78" s="218"/>
      <c r="EH78" s="218"/>
      <c r="EI78" s="218"/>
      <c r="EJ78" s="218"/>
      <c r="EK78" s="218"/>
      <c r="EL78" s="218"/>
      <c r="EM78" s="218"/>
      <c r="EN78" s="218"/>
      <c r="EO78" s="218"/>
      <c r="EP78" s="218"/>
      <c r="EQ78" s="218"/>
      <c r="ER78" s="218"/>
      <c r="ES78" s="218"/>
      <c r="ET78" s="218"/>
      <c r="EU78" s="218"/>
      <c r="EV78" s="218"/>
      <c r="EW78" s="218"/>
      <c r="EX78" s="218"/>
      <c r="EY78" s="218"/>
      <c r="EZ78" s="218"/>
      <c r="FA78" s="218"/>
      <c r="FB78" s="218"/>
      <c r="FC78" s="218"/>
      <c r="FD78" s="218"/>
      <c r="FE78" s="218"/>
      <c r="FF78" s="218"/>
      <c r="FG78" s="218"/>
      <c r="FH78" s="218"/>
      <c r="FI78" s="218"/>
      <c r="FJ78" s="218"/>
      <c r="FK78" s="218"/>
      <c r="FL78" s="218"/>
      <c r="FM78" s="218"/>
      <c r="FN78" s="218"/>
      <c r="FO78" s="218"/>
      <c r="FP78" s="218"/>
      <c r="FQ78" s="218"/>
      <c r="FR78" s="218"/>
      <c r="FS78" s="218"/>
      <c r="FT78" s="218"/>
      <c r="FU78" s="218"/>
      <c r="FV78" s="218"/>
      <c r="FW78" s="218"/>
      <c r="FX78" s="218"/>
      <c r="FY78" s="218"/>
      <c r="FZ78" s="218"/>
      <c r="GA78" s="218"/>
      <c r="GB78" s="218"/>
      <c r="GC78" s="218"/>
      <c r="GD78" s="218"/>
      <c r="GE78" s="218"/>
      <c r="GF78" s="218"/>
      <c r="GG78" s="218"/>
      <c r="GH78" s="218"/>
      <c r="GI78" s="218"/>
      <c r="GJ78" s="218"/>
      <c r="GK78" s="218"/>
      <c r="GL78" s="218"/>
      <c r="GM78" s="218"/>
      <c r="GN78" s="218"/>
      <c r="GO78" s="218"/>
      <c r="GP78" s="218"/>
      <c r="GQ78" s="218"/>
      <c r="GR78" s="218"/>
      <c r="GS78" s="218"/>
      <c r="GT78" s="218"/>
      <c r="GU78" s="218"/>
      <c r="GV78" s="218"/>
      <c r="GW78" s="218"/>
      <c r="GX78" s="218"/>
      <c r="GY78" s="218"/>
      <c r="GZ78" s="218"/>
      <c r="HA78" s="218"/>
      <c r="HB78" s="218"/>
      <c r="HC78" s="218"/>
      <c r="HD78" s="218"/>
      <c r="HE78" s="218"/>
      <c r="HF78" s="218"/>
      <c r="HG78" s="218"/>
      <c r="HH78" s="218"/>
      <c r="HI78" s="218"/>
      <c r="HJ78" s="218"/>
      <c r="HK78" s="218"/>
      <c r="HL78" s="218"/>
      <c r="HM78" s="218"/>
      <c r="HN78" s="218"/>
      <c r="HO78" s="218"/>
      <c r="HP78" s="218"/>
      <c r="HQ78" s="218"/>
      <c r="HR78" s="218"/>
      <c r="HS78" s="218"/>
      <c r="HT78" s="218"/>
      <c r="HU78" s="218"/>
      <c r="HV78" s="218"/>
      <c r="HW78" s="218"/>
      <c r="HX78" s="218"/>
      <c r="HY78" s="218"/>
      <c r="HZ78" s="218"/>
      <c r="IA78" s="218"/>
      <c r="IB78" s="218"/>
      <c r="IC78" s="218"/>
      <c r="ID78" s="218"/>
      <c r="IE78" s="218"/>
      <c r="IF78" s="218"/>
      <c r="IG78" s="218"/>
      <c r="IH78" s="218"/>
    </row>
    <row r="79" spans="1:242" x14ac:dyDescent="0.25">
      <c r="A79" s="222"/>
      <c r="B79" s="226" t="s">
        <v>335</v>
      </c>
      <c r="C79" s="226" t="s">
        <v>1380</v>
      </c>
      <c r="D79" s="226" t="s">
        <v>1859</v>
      </c>
      <c r="E79" s="226" t="s">
        <v>1860</v>
      </c>
      <c r="F79" s="226" t="s">
        <v>1882</v>
      </c>
      <c r="G79" s="226">
        <v>163</v>
      </c>
      <c r="H79" s="226"/>
      <c r="I79" s="226"/>
      <c r="J79" s="226">
        <v>20201101</v>
      </c>
      <c r="K79" s="226">
        <v>20201115</v>
      </c>
      <c r="L79" s="226" t="s">
        <v>1853</v>
      </c>
      <c r="M79" s="226">
        <v>2821.85</v>
      </c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8"/>
      <c r="BN79" s="218"/>
      <c r="BO79" s="218"/>
      <c r="BP79" s="218"/>
      <c r="BQ79" s="218"/>
      <c r="BR79" s="218"/>
      <c r="BS79" s="218"/>
      <c r="BT79" s="218"/>
      <c r="BU79" s="218"/>
      <c r="BV79" s="218"/>
      <c r="BW79" s="218"/>
      <c r="BX79" s="218"/>
      <c r="BY79" s="218"/>
      <c r="BZ79" s="218"/>
      <c r="CA79" s="218"/>
      <c r="CB79" s="218"/>
      <c r="CC79" s="218"/>
      <c r="CD79" s="218"/>
      <c r="CE79" s="218"/>
      <c r="CF79" s="218"/>
      <c r="CG79" s="218"/>
      <c r="CH79" s="218"/>
      <c r="CI79" s="218"/>
      <c r="CJ79" s="218"/>
      <c r="CK79" s="218"/>
      <c r="CL79" s="218"/>
      <c r="CM79" s="218"/>
      <c r="CN79" s="218"/>
      <c r="CO79" s="218"/>
      <c r="CP79" s="218"/>
      <c r="CQ79" s="218"/>
      <c r="CR79" s="218"/>
      <c r="CS79" s="218"/>
      <c r="CT79" s="218"/>
      <c r="CU79" s="218"/>
      <c r="CV79" s="218"/>
      <c r="CW79" s="218"/>
      <c r="CX79" s="218"/>
      <c r="CY79" s="218"/>
      <c r="CZ79" s="218"/>
      <c r="DA79" s="218"/>
      <c r="DB79" s="218"/>
      <c r="DC79" s="218"/>
      <c r="DD79" s="218"/>
      <c r="DE79" s="218"/>
      <c r="DF79" s="218"/>
      <c r="DG79" s="218"/>
      <c r="DH79" s="218"/>
      <c r="DI79" s="218"/>
      <c r="DJ79" s="218"/>
      <c r="DK79" s="218"/>
      <c r="DL79" s="218"/>
      <c r="DM79" s="218"/>
      <c r="DN79" s="218"/>
      <c r="DO79" s="218"/>
      <c r="DP79" s="218"/>
      <c r="DQ79" s="218"/>
      <c r="DR79" s="218"/>
      <c r="DS79" s="218"/>
      <c r="DT79" s="218"/>
      <c r="DU79" s="218"/>
      <c r="DV79" s="218"/>
      <c r="DW79" s="218"/>
      <c r="DX79" s="218"/>
      <c r="DY79" s="218"/>
      <c r="DZ79" s="218"/>
      <c r="EA79" s="218"/>
      <c r="EB79" s="218"/>
      <c r="EC79" s="218"/>
      <c r="ED79" s="218"/>
      <c r="EE79" s="218"/>
      <c r="EF79" s="218"/>
      <c r="EG79" s="218"/>
      <c r="EH79" s="218"/>
      <c r="EI79" s="218"/>
      <c r="EJ79" s="218"/>
      <c r="EK79" s="218"/>
      <c r="EL79" s="218"/>
      <c r="EM79" s="218"/>
      <c r="EN79" s="218"/>
      <c r="EO79" s="218"/>
      <c r="EP79" s="218"/>
      <c r="EQ79" s="218"/>
      <c r="ER79" s="218"/>
      <c r="ES79" s="218"/>
      <c r="ET79" s="218"/>
      <c r="EU79" s="218"/>
      <c r="EV79" s="218"/>
      <c r="EW79" s="218"/>
      <c r="EX79" s="218"/>
      <c r="EY79" s="218"/>
      <c r="EZ79" s="218"/>
      <c r="FA79" s="218"/>
      <c r="FB79" s="218"/>
      <c r="FC79" s="218"/>
      <c r="FD79" s="218"/>
      <c r="FE79" s="218"/>
      <c r="FF79" s="218"/>
      <c r="FG79" s="218"/>
      <c r="FH79" s="218"/>
      <c r="FI79" s="218"/>
      <c r="FJ79" s="218"/>
      <c r="FK79" s="218"/>
      <c r="FL79" s="218"/>
      <c r="FM79" s="218"/>
      <c r="FN79" s="218"/>
      <c r="FO79" s="218"/>
      <c r="FP79" s="218"/>
      <c r="FQ79" s="218"/>
      <c r="FR79" s="218"/>
      <c r="FS79" s="218"/>
      <c r="FT79" s="218"/>
      <c r="FU79" s="218"/>
      <c r="FV79" s="218"/>
      <c r="FW79" s="218"/>
      <c r="FX79" s="218"/>
      <c r="FY79" s="218"/>
      <c r="FZ79" s="218"/>
      <c r="GA79" s="218"/>
      <c r="GB79" s="218"/>
      <c r="GC79" s="218"/>
      <c r="GD79" s="218"/>
      <c r="GE79" s="218"/>
      <c r="GF79" s="218"/>
      <c r="GG79" s="218"/>
      <c r="GH79" s="218"/>
      <c r="GI79" s="218"/>
      <c r="GJ79" s="218"/>
      <c r="GK79" s="218"/>
      <c r="GL79" s="218"/>
      <c r="GM79" s="218"/>
      <c r="GN79" s="218"/>
      <c r="GO79" s="218"/>
      <c r="GP79" s="218"/>
      <c r="GQ79" s="218"/>
      <c r="GR79" s="218"/>
      <c r="GS79" s="218"/>
      <c r="GT79" s="218"/>
      <c r="GU79" s="218"/>
      <c r="GV79" s="218"/>
      <c r="GW79" s="218"/>
      <c r="GX79" s="218"/>
      <c r="GY79" s="218"/>
      <c r="GZ79" s="218"/>
      <c r="HA79" s="218"/>
      <c r="HB79" s="218"/>
      <c r="HC79" s="218"/>
      <c r="HD79" s="218"/>
      <c r="HE79" s="218"/>
      <c r="HF79" s="218"/>
      <c r="HG79" s="218"/>
      <c r="HH79" s="218"/>
      <c r="HI79" s="218"/>
      <c r="HJ79" s="218"/>
      <c r="HK79" s="218"/>
      <c r="HL79" s="218"/>
      <c r="HM79" s="218"/>
      <c r="HN79" s="218"/>
      <c r="HO79" s="218"/>
      <c r="HP79" s="218"/>
      <c r="HQ79" s="218"/>
      <c r="HR79" s="218"/>
      <c r="HS79" s="218"/>
      <c r="HT79" s="218"/>
      <c r="HU79" s="218"/>
      <c r="HV79" s="218"/>
      <c r="HW79" s="218"/>
      <c r="HX79" s="218"/>
      <c r="HY79" s="218"/>
      <c r="HZ79" s="218"/>
      <c r="IA79" s="218"/>
      <c r="IB79" s="218"/>
      <c r="IC79" s="218"/>
      <c r="ID79" s="218"/>
      <c r="IE79" s="218"/>
      <c r="IF79" s="218"/>
      <c r="IG79" s="218"/>
      <c r="IH79" s="218"/>
    </row>
    <row r="80" spans="1:242" x14ac:dyDescent="0.25">
      <c r="A80" s="222"/>
      <c r="B80" s="226" t="s">
        <v>335</v>
      </c>
      <c r="C80" s="226" t="s">
        <v>1380</v>
      </c>
      <c r="D80" s="226" t="s">
        <v>1861</v>
      </c>
      <c r="E80" s="226" t="s">
        <v>1862</v>
      </c>
      <c r="F80" s="226" t="s">
        <v>1883</v>
      </c>
      <c r="G80" s="226">
        <v>173</v>
      </c>
      <c r="H80" s="226"/>
      <c r="I80" s="226"/>
      <c r="J80" s="226">
        <v>20201101</v>
      </c>
      <c r="K80" s="226">
        <v>20201115</v>
      </c>
      <c r="L80" s="226" t="s">
        <v>1853</v>
      </c>
      <c r="M80" s="226">
        <v>3765.45</v>
      </c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18"/>
      <c r="CG80" s="218"/>
      <c r="CH80" s="218"/>
      <c r="CI80" s="218"/>
      <c r="CJ80" s="218"/>
      <c r="CK80" s="218"/>
      <c r="CL80" s="218"/>
      <c r="CM80" s="218"/>
      <c r="CN80" s="218"/>
      <c r="CO80" s="218"/>
      <c r="CP80" s="218"/>
      <c r="CQ80" s="218"/>
      <c r="CR80" s="218"/>
      <c r="CS80" s="218"/>
      <c r="CT80" s="218"/>
      <c r="CU80" s="218"/>
      <c r="CV80" s="218"/>
      <c r="CW80" s="218"/>
      <c r="CX80" s="218"/>
      <c r="CY80" s="218"/>
      <c r="CZ80" s="218"/>
      <c r="DA80" s="218"/>
      <c r="DB80" s="218"/>
      <c r="DC80" s="218"/>
      <c r="DD80" s="218"/>
      <c r="DE80" s="218"/>
      <c r="DF80" s="218"/>
      <c r="DG80" s="218"/>
      <c r="DH80" s="218"/>
      <c r="DI80" s="218"/>
      <c r="DJ80" s="218"/>
      <c r="DK80" s="218"/>
      <c r="DL80" s="218"/>
      <c r="DM80" s="218"/>
      <c r="DN80" s="218"/>
      <c r="DO80" s="218"/>
      <c r="DP80" s="218"/>
      <c r="DQ80" s="218"/>
      <c r="DR80" s="218"/>
      <c r="DS80" s="218"/>
      <c r="DT80" s="218"/>
      <c r="DU80" s="218"/>
      <c r="DV80" s="218"/>
      <c r="DW80" s="218"/>
      <c r="DX80" s="218"/>
      <c r="DY80" s="218"/>
      <c r="DZ80" s="218"/>
      <c r="EA80" s="218"/>
      <c r="EB80" s="218"/>
      <c r="EC80" s="218"/>
      <c r="ED80" s="218"/>
      <c r="EE80" s="218"/>
      <c r="EF80" s="218"/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8"/>
      <c r="FE80" s="218"/>
      <c r="FF80" s="218"/>
      <c r="FG80" s="218"/>
      <c r="FH80" s="218"/>
      <c r="FI80" s="218"/>
      <c r="FJ80" s="218"/>
      <c r="FK80" s="218"/>
      <c r="FL80" s="218"/>
      <c r="FM80" s="218"/>
      <c r="FN80" s="218"/>
      <c r="FO80" s="218"/>
      <c r="FP80" s="218"/>
      <c r="FQ80" s="218"/>
      <c r="FR80" s="218"/>
      <c r="FS80" s="218"/>
      <c r="FT80" s="218"/>
      <c r="FU80" s="218"/>
      <c r="FV80" s="218"/>
      <c r="FW80" s="218"/>
      <c r="FX80" s="218"/>
      <c r="FY80" s="218"/>
      <c r="FZ80" s="218"/>
      <c r="GA80" s="218"/>
      <c r="GB80" s="218"/>
      <c r="GC80" s="218"/>
      <c r="GD80" s="218"/>
      <c r="GE80" s="218"/>
      <c r="GF80" s="218"/>
      <c r="GG80" s="218"/>
      <c r="GH80" s="218"/>
      <c r="GI80" s="218"/>
      <c r="GJ80" s="218"/>
      <c r="GK80" s="218"/>
      <c r="GL80" s="218"/>
      <c r="GM80" s="218"/>
      <c r="GN80" s="218"/>
      <c r="GO80" s="218"/>
      <c r="GP80" s="218"/>
      <c r="GQ80" s="218"/>
      <c r="GR80" s="218"/>
      <c r="GS80" s="218"/>
      <c r="GT80" s="218"/>
      <c r="GU80" s="218"/>
      <c r="GV80" s="218"/>
      <c r="GW80" s="218"/>
      <c r="GX80" s="218"/>
      <c r="GY80" s="218"/>
      <c r="GZ80" s="218"/>
      <c r="HA80" s="218"/>
      <c r="HB80" s="218"/>
      <c r="HC80" s="218"/>
      <c r="HD80" s="218"/>
      <c r="HE80" s="218"/>
      <c r="HF80" s="218"/>
      <c r="HG80" s="218"/>
      <c r="HH80" s="218"/>
      <c r="HI80" s="218"/>
      <c r="HJ80" s="218"/>
      <c r="HK80" s="218"/>
      <c r="HL80" s="218"/>
      <c r="HM80" s="218"/>
      <c r="HN80" s="218"/>
      <c r="HO80" s="218"/>
      <c r="HP80" s="218"/>
      <c r="HQ80" s="218"/>
      <c r="HR80" s="218"/>
      <c r="HS80" s="218"/>
      <c r="HT80" s="218"/>
      <c r="HU80" s="218"/>
      <c r="HV80" s="218"/>
      <c r="HW80" s="218"/>
      <c r="HX80" s="218"/>
      <c r="HY80" s="218"/>
      <c r="HZ80" s="218"/>
      <c r="IA80" s="218"/>
      <c r="IB80" s="218"/>
      <c r="IC80" s="218"/>
      <c r="ID80" s="218"/>
      <c r="IE80" s="218"/>
      <c r="IF80" s="218"/>
      <c r="IG80" s="218"/>
      <c r="IH80" s="218"/>
    </row>
    <row r="81" spans="1:242" x14ac:dyDescent="0.25">
      <c r="A81" s="222"/>
      <c r="B81" s="226" t="s">
        <v>335</v>
      </c>
      <c r="C81" s="226" t="s">
        <v>1380</v>
      </c>
      <c r="D81" s="226" t="s">
        <v>1863</v>
      </c>
      <c r="E81" s="226" t="s">
        <v>1864</v>
      </c>
      <c r="F81" s="226" t="s">
        <v>1884</v>
      </c>
      <c r="G81" s="226">
        <v>423</v>
      </c>
      <c r="H81" s="226"/>
      <c r="I81" s="226"/>
      <c r="J81" s="226">
        <v>20201101</v>
      </c>
      <c r="K81" s="226">
        <v>20201115</v>
      </c>
      <c r="L81" s="226" t="s">
        <v>1893</v>
      </c>
      <c r="M81" s="226">
        <v>9989.36</v>
      </c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8"/>
      <c r="BN81" s="218"/>
      <c r="BO81" s="218"/>
      <c r="BP81" s="218"/>
      <c r="BQ81" s="218"/>
      <c r="BR81" s="218"/>
      <c r="BS81" s="218"/>
      <c r="BT81" s="218"/>
      <c r="BU81" s="218"/>
      <c r="BV81" s="218"/>
      <c r="BW81" s="218"/>
      <c r="BX81" s="218"/>
      <c r="BY81" s="218"/>
      <c r="BZ81" s="218"/>
      <c r="CA81" s="218"/>
      <c r="CB81" s="218"/>
      <c r="CC81" s="218"/>
      <c r="CD81" s="218"/>
      <c r="CE81" s="218"/>
      <c r="CF81" s="218"/>
      <c r="CG81" s="218"/>
      <c r="CH81" s="218"/>
      <c r="CI81" s="218"/>
      <c r="CJ81" s="218"/>
      <c r="CK81" s="218"/>
      <c r="CL81" s="218"/>
      <c r="CM81" s="218"/>
      <c r="CN81" s="218"/>
      <c r="CO81" s="218"/>
      <c r="CP81" s="218"/>
      <c r="CQ81" s="218"/>
      <c r="CR81" s="218"/>
      <c r="CS81" s="218"/>
      <c r="CT81" s="218"/>
      <c r="CU81" s="218"/>
      <c r="CV81" s="218"/>
      <c r="CW81" s="218"/>
      <c r="CX81" s="218"/>
      <c r="CY81" s="218"/>
      <c r="CZ81" s="218"/>
      <c r="DA81" s="218"/>
      <c r="DB81" s="218"/>
      <c r="DC81" s="218"/>
      <c r="DD81" s="218"/>
      <c r="DE81" s="218"/>
      <c r="DF81" s="218"/>
      <c r="DG81" s="218"/>
      <c r="DH81" s="218"/>
      <c r="DI81" s="218"/>
      <c r="DJ81" s="218"/>
      <c r="DK81" s="218"/>
      <c r="DL81" s="218"/>
      <c r="DM81" s="218"/>
      <c r="DN81" s="218"/>
      <c r="DO81" s="218"/>
      <c r="DP81" s="218"/>
      <c r="DQ81" s="218"/>
      <c r="DR81" s="218"/>
      <c r="DS81" s="218"/>
      <c r="DT81" s="218"/>
      <c r="DU81" s="218"/>
      <c r="DV81" s="218"/>
      <c r="DW81" s="218"/>
      <c r="DX81" s="218"/>
      <c r="DY81" s="218"/>
      <c r="DZ81" s="218"/>
      <c r="EA81" s="218"/>
      <c r="EB81" s="218"/>
      <c r="EC81" s="218"/>
      <c r="ED81" s="218"/>
      <c r="EE81" s="218"/>
      <c r="EF81" s="218"/>
      <c r="EG81" s="218"/>
      <c r="EH81" s="218"/>
      <c r="EI81" s="218"/>
      <c r="EJ81" s="218"/>
      <c r="EK81" s="218"/>
      <c r="EL81" s="218"/>
      <c r="EM81" s="218"/>
      <c r="EN81" s="218"/>
      <c r="EO81" s="218"/>
      <c r="EP81" s="218"/>
      <c r="EQ81" s="218"/>
      <c r="ER81" s="218"/>
      <c r="ES81" s="218"/>
      <c r="ET81" s="218"/>
      <c r="EU81" s="218"/>
      <c r="EV81" s="218"/>
      <c r="EW81" s="218"/>
      <c r="EX81" s="218"/>
      <c r="EY81" s="218"/>
      <c r="EZ81" s="218"/>
      <c r="FA81" s="218"/>
      <c r="FB81" s="218"/>
      <c r="FC81" s="218"/>
      <c r="FD81" s="218"/>
      <c r="FE81" s="218"/>
      <c r="FF81" s="218"/>
      <c r="FG81" s="218"/>
      <c r="FH81" s="218"/>
      <c r="FI81" s="218"/>
      <c r="FJ81" s="218"/>
      <c r="FK81" s="218"/>
      <c r="FL81" s="218"/>
      <c r="FM81" s="218"/>
      <c r="FN81" s="218"/>
      <c r="FO81" s="218"/>
      <c r="FP81" s="218"/>
      <c r="FQ81" s="218"/>
      <c r="FR81" s="218"/>
      <c r="FS81" s="218"/>
      <c r="FT81" s="218"/>
      <c r="FU81" s="218"/>
      <c r="FV81" s="218"/>
      <c r="FW81" s="218"/>
      <c r="FX81" s="218"/>
      <c r="FY81" s="218"/>
      <c r="FZ81" s="218"/>
      <c r="GA81" s="218"/>
      <c r="GB81" s="218"/>
      <c r="GC81" s="218"/>
      <c r="GD81" s="218"/>
      <c r="GE81" s="218"/>
      <c r="GF81" s="218"/>
      <c r="GG81" s="218"/>
      <c r="GH81" s="218"/>
      <c r="GI81" s="218"/>
      <c r="GJ81" s="218"/>
      <c r="GK81" s="218"/>
      <c r="GL81" s="218"/>
      <c r="GM81" s="218"/>
      <c r="GN81" s="218"/>
      <c r="GO81" s="218"/>
      <c r="GP81" s="218"/>
      <c r="GQ81" s="218"/>
      <c r="GR81" s="218"/>
      <c r="GS81" s="218"/>
      <c r="GT81" s="218"/>
      <c r="GU81" s="218"/>
      <c r="GV81" s="218"/>
      <c r="GW81" s="218"/>
      <c r="GX81" s="218"/>
      <c r="GY81" s="218"/>
      <c r="GZ81" s="218"/>
      <c r="HA81" s="218"/>
      <c r="HB81" s="218"/>
      <c r="HC81" s="218"/>
      <c r="HD81" s="218"/>
      <c r="HE81" s="218"/>
      <c r="HF81" s="218"/>
      <c r="HG81" s="218"/>
      <c r="HH81" s="218"/>
      <c r="HI81" s="218"/>
      <c r="HJ81" s="218"/>
      <c r="HK81" s="218"/>
      <c r="HL81" s="218"/>
      <c r="HM81" s="218"/>
      <c r="HN81" s="218"/>
      <c r="HO81" s="218"/>
      <c r="HP81" s="218"/>
      <c r="HQ81" s="218"/>
      <c r="HR81" s="218"/>
      <c r="HS81" s="218"/>
      <c r="HT81" s="218"/>
      <c r="HU81" s="218"/>
      <c r="HV81" s="218"/>
      <c r="HW81" s="218"/>
      <c r="HX81" s="218"/>
      <c r="HY81" s="218"/>
      <c r="HZ81" s="218"/>
      <c r="IA81" s="218"/>
      <c r="IB81" s="218"/>
      <c r="IC81" s="218"/>
      <c r="ID81" s="218"/>
      <c r="IE81" s="218"/>
      <c r="IF81" s="218"/>
      <c r="IG81" s="218"/>
      <c r="IH81" s="218"/>
    </row>
    <row r="82" spans="1:242" x14ac:dyDescent="0.25">
      <c r="A82" s="222"/>
      <c r="B82" s="226" t="s">
        <v>335</v>
      </c>
      <c r="C82" s="226" t="s">
        <v>1380</v>
      </c>
      <c r="D82" s="226" t="s">
        <v>1865</v>
      </c>
      <c r="E82" s="226" t="s">
        <v>1866</v>
      </c>
      <c r="F82" s="226" t="s">
        <v>1885</v>
      </c>
      <c r="G82" s="226">
        <v>424</v>
      </c>
      <c r="H82" s="226"/>
      <c r="I82" s="226"/>
      <c r="J82" s="226">
        <v>20201101</v>
      </c>
      <c r="K82" s="226">
        <v>20201115</v>
      </c>
      <c r="L82" s="226" t="s">
        <v>1853</v>
      </c>
      <c r="M82" s="226">
        <v>1519.45</v>
      </c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8"/>
      <c r="BN82" s="218"/>
      <c r="BO82" s="218"/>
      <c r="BP82" s="218"/>
      <c r="BQ82" s="218"/>
      <c r="BR82" s="218"/>
      <c r="BS82" s="218"/>
      <c r="BT82" s="218"/>
      <c r="BU82" s="218"/>
      <c r="BV82" s="218"/>
      <c r="BW82" s="218"/>
      <c r="BX82" s="218"/>
      <c r="BY82" s="218"/>
      <c r="BZ82" s="218"/>
      <c r="CA82" s="218"/>
      <c r="CB82" s="218"/>
      <c r="CC82" s="218"/>
      <c r="CD82" s="218"/>
      <c r="CE82" s="218"/>
      <c r="CF82" s="218"/>
      <c r="CG82" s="218"/>
      <c r="CH82" s="218"/>
      <c r="CI82" s="218"/>
      <c r="CJ82" s="218"/>
      <c r="CK82" s="218"/>
      <c r="CL82" s="218"/>
      <c r="CM82" s="218"/>
      <c r="CN82" s="218"/>
      <c r="CO82" s="218"/>
      <c r="CP82" s="218"/>
      <c r="CQ82" s="218"/>
      <c r="CR82" s="218"/>
      <c r="CS82" s="218"/>
      <c r="CT82" s="218"/>
      <c r="CU82" s="218"/>
      <c r="CV82" s="218"/>
      <c r="CW82" s="218"/>
      <c r="CX82" s="218"/>
      <c r="CY82" s="218"/>
      <c r="CZ82" s="218"/>
      <c r="DA82" s="218"/>
      <c r="DB82" s="218"/>
      <c r="DC82" s="218"/>
      <c r="DD82" s="218"/>
      <c r="DE82" s="218"/>
      <c r="DF82" s="218"/>
      <c r="DG82" s="218"/>
      <c r="DH82" s="218"/>
      <c r="DI82" s="218"/>
      <c r="DJ82" s="218"/>
      <c r="DK82" s="218"/>
      <c r="DL82" s="218"/>
      <c r="DM82" s="218"/>
      <c r="DN82" s="218"/>
      <c r="DO82" s="218"/>
      <c r="DP82" s="218"/>
      <c r="DQ82" s="218"/>
      <c r="DR82" s="218"/>
      <c r="DS82" s="218"/>
      <c r="DT82" s="218"/>
      <c r="DU82" s="218"/>
      <c r="DV82" s="218"/>
      <c r="DW82" s="218"/>
      <c r="DX82" s="218"/>
      <c r="DY82" s="218"/>
      <c r="DZ82" s="218"/>
      <c r="EA82" s="218"/>
      <c r="EB82" s="218"/>
      <c r="EC82" s="218"/>
      <c r="ED82" s="218"/>
      <c r="EE82" s="218"/>
      <c r="EF82" s="218"/>
      <c r="EG82" s="218"/>
      <c r="EH82" s="218"/>
      <c r="EI82" s="218"/>
      <c r="EJ82" s="218"/>
      <c r="EK82" s="218"/>
      <c r="EL82" s="218"/>
      <c r="EM82" s="218"/>
      <c r="EN82" s="218"/>
      <c r="EO82" s="218"/>
      <c r="EP82" s="218"/>
      <c r="EQ82" s="218"/>
      <c r="ER82" s="218"/>
      <c r="ES82" s="218"/>
      <c r="ET82" s="218"/>
      <c r="EU82" s="218"/>
      <c r="EV82" s="218"/>
      <c r="EW82" s="218"/>
      <c r="EX82" s="218"/>
      <c r="EY82" s="218"/>
      <c r="EZ82" s="218"/>
      <c r="FA82" s="218"/>
      <c r="FB82" s="218"/>
      <c r="FC82" s="218"/>
      <c r="FD82" s="218"/>
      <c r="FE82" s="218"/>
      <c r="FF82" s="218"/>
      <c r="FG82" s="218"/>
      <c r="FH82" s="218"/>
      <c r="FI82" s="218"/>
      <c r="FJ82" s="218"/>
      <c r="FK82" s="218"/>
      <c r="FL82" s="218"/>
      <c r="FM82" s="218"/>
      <c r="FN82" s="218"/>
      <c r="FO82" s="218"/>
      <c r="FP82" s="218"/>
      <c r="FQ82" s="218"/>
      <c r="FR82" s="218"/>
      <c r="FS82" s="218"/>
      <c r="FT82" s="218"/>
      <c r="FU82" s="218"/>
      <c r="FV82" s="218"/>
      <c r="FW82" s="218"/>
      <c r="FX82" s="218"/>
      <c r="FY82" s="218"/>
      <c r="FZ82" s="218"/>
      <c r="GA82" s="218"/>
      <c r="GB82" s="218"/>
      <c r="GC82" s="218"/>
      <c r="GD82" s="218"/>
      <c r="GE82" s="218"/>
      <c r="GF82" s="218"/>
      <c r="GG82" s="218"/>
      <c r="GH82" s="218"/>
      <c r="GI82" s="218"/>
      <c r="GJ82" s="218"/>
      <c r="GK82" s="218"/>
      <c r="GL82" s="218"/>
      <c r="GM82" s="218"/>
      <c r="GN82" s="218"/>
      <c r="GO82" s="218"/>
      <c r="GP82" s="218"/>
      <c r="GQ82" s="218"/>
      <c r="GR82" s="218"/>
      <c r="GS82" s="218"/>
      <c r="GT82" s="218"/>
      <c r="GU82" s="218"/>
      <c r="GV82" s="218"/>
      <c r="GW82" s="218"/>
      <c r="GX82" s="218"/>
      <c r="GY82" s="218"/>
      <c r="GZ82" s="218"/>
      <c r="HA82" s="218"/>
      <c r="HB82" s="218"/>
      <c r="HC82" s="218"/>
      <c r="HD82" s="218"/>
      <c r="HE82" s="218"/>
      <c r="HF82" s="218"/>
      <c r="HG82" s="218"/>
      <c r="HH82" s="218"/>
      <c r="HI82" s="218"/>
      <c r="HJ82" s="218"/>
      <c r="HK82" s="218"/>
      <c r="HL82" s="218"/>
      <c r="HM82" s="218"/>
      <c r="HN82" s="218"/>
      <c r="HO82" s="218"/>
      <c r="HP82" s="218"/>
      <c r="HQ82" s="218"/>
      <c r="HR82" s="218"/>
      <c r="HS82" s="218"/>
      <c r="HT82" s="218"/>
      <c r="HU82" s="218"/>
      <c r="HV82" s="218"/>
      <c r="HW82" s="218"/>
      <c r="HX82" s="218"/>
      <c r="HY82" s="218"/>
      <c r="HZ82" s="218"/>
      <c r="IA82" s="218"/>
      <c r="IB82" s="218"/>
      <c r="IC82" s="218"/>
      <c r="ID82" s="218"/>
      <c r="IE82" s="218"/>
      <c r="IF82" s="218"/>
      <c r="IG82" s="218"/>
      <c r="IH82" s="218"/>
    </row>
    <row r="83" spans="1:242" x14ac:dyDescent="0.25">
      <c r="A83" s="222"/>
      <c r="B83" s="226" t="s">
        <v>335</v>
      </c>
      <c r="C83" s="226" t="s">
        <v>1380</v>
      </c>
      <c r="D83" s="226" t="s">
        <v>1867</v>
      </c>
      <c r="E83" s="226" t="s">
        <v>1868</v>
      </c>
      <c r="F83" s="226" t="s">
        <v>1886</v>
      </c>
      <c r="G83" s="226">
        <v>430</v>
      </c>
      <c r="H83" s="226"/>
      <c r="I83" s="226"/>
      <c r="J83" s="226">
        <v>20201101</v>
      </c>
      <c r="K83" s="226">
        <v>20201115</v>
      </c>
      <c r="L83" s="226" t="s">
        <v>1853</v>
      </c>
      <c r="M83" s="226">
        <v>2821.85</v>
      </c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8"/>
      <c r="BN83" s="218"/>
      <c r="BO83" s="218"/>
      <c r="BP83" s="218"/>
      <c r="BQ83" s="218"/>
      <c r="BR83" s="218"/>
      <c r="BS83" s="218"/>
      <c r="BT83" s="218"/>
      <c r="BU83" s="218"/>
      <c r="BV83" s="218"/>
      <c r="BW83" s="218"/>
      <c r="BX83" s="218"/>
      <c r="BY83" s="218"/>
      <c r="BZ83" s="218"/>
      <c r="CA83" s="218"/>
      <c r="CB83" s="218"/>
      <c r="CC83" s="218"/>
      <c r="CD83" s="218"/>
      <c r="CE83" s="218"/>
      <c r="CF83" s="218"/>
      <c r="CG83" s="218"/>
      <c r="CH83" s="218"/>
      <c r="CI83" s="218"/>
      <c r="CJ83" s="218"/>
      <c r="CK83" s="218"/>
      <c r="CL83" s="218"/>
      <c r="CM83" s="218"/>
      <c r="CN83" s="218"/>
      <c r="CO83" s="218"/>
      <c r="CP83" s="218"/>
      <c r="CQ83" s="218"/>
      <c r="CR83" s="218"/>
      <c r="CS83" s="218"/>
      <c r="CT83" s="218"/>
      <c r="CU83" s="218"/>
      <c r="CV83" s="218"/>
      <c r="CW83" s="218"/>
      <c r="CX83" s="218"/>
      <c r="CY83" s="218"/>
      <c r="CZ83" s="218"/>
      <c r="DA83" s="218"/>
      <c r="DB83" s="218"/>
      <c r="DC83" s="218"/>
      <c r="DD83" s="218"/>
      <c r="DE83" s="218"/>
      <c r="DF83" s="218"/>
      <c r="DG83" s="218"/>
      <c r="DH83" s="218"/>
      <c r="DI83" s="218"/>
      <c r="DJ83" s="218"/>
      <c r="DK83" s="218"/>
      <c r="DL83" s="218"/>
      <c r="DM83" s="218"/>
      <c r="DN83" s="218"/>
      <c r="DO83" s="218"/>
      <c r="DP83" s="218"/>
      <c r="DQ83" s="218"/>
      <c r="DR83" s="218"/>
      <c r="DS83" s="218"/>
      <c r="DT83" s="218"/>
      <c r="DU83" s="218"/>
      <c r="DV83" s="218"/>
      <c r="DW83" s="218"/>
      <c r="DX83" s="218"/>
      <c r="DY83" s="218"/>
      <c r="DZ83" s="218"/>
      <c r="EA83" s="218"/>
      <c r="EB83" s="218"/>
      <c r="EC83" s="218"/>
      <c r="ED83" s="218"/>
      <c r="EE83" s="218"/>
      <c r="EF83" s="218"/>
      <c r="EG83" s="218"/>
      <c r="EH83" s="218"/>
      <c r="EI83" s="218"/>
      <c r="EJ83" s="218"/>
      <c r="EK83" s="218"/>
      <c r="EL83" s="218"/>
      <c r="EM83" s="218"/>
      <c r="EN83" s="218"/>
      <c r="EO83" s="218"/>
      <c r="EP83" s="218"/>
      <c r="EQ83" s="218"/>
      <c r="ER83" s="218"/>
      <c r="ES83" s="218"/>
      <c r="ET83" s="218"/>
      <c r="EU83" s="218"/>
      <c r="EV83" s="218"/>
      <c r="EW83" s="218"/>
      <c r="EX83" s="218"/>
      <c r="EY83" s="218"/>
      <c r="EZ83" s="218"/>
      <c r="FA83" s="218"/>
      <c r="FB83" s="218"/>
      <c r="FC83" s="218"/>
      <c r="FD83" s="218"/>
      <c r="FE83" s="218"/>
      <c r="FF83" s="218"/>
      <c r="FG83" s="218"/>
      <c r="FH83" s="218"/>
      <c r="FI83" s="218"/>
      <c r="FJ83" s="218"/>
      <c r="FK83" s="218"/>
      <c r="FL83" s="218"/>
      <c r="FM83" s="218"/>
      <c r="FN83" s="218"/>
      <c r="FO83" s="218"/>
      <c r="FP83" s="218"/>
      <c r="FQ83" s="218"/>
      <c r="FR83" s="218"/>
      <c r="FS83" s="218"/>
      <c r="FT83" s="218"/>
      <c r="FU83" s="218"/>
      <c r="FV83" s="218"/>
      <c r="FW83" s="218"/>
      <c r="FX83" s="218"/>
      <c r="FY83" s="218"/>
      <c r="FZ83" s="218"/>
      <c r="GA83" s="218"/>
      <c r="GB83" s="218"/>
      <c r="GC83" s="218"/>
      <c r="GD83" s="218"/>
      <c r="GE83" s="218"/>
      <c r="GF83" s="218"/>
      <c r="GG83" s="218"/>
      <c r="GH83" s="218"/>
      <c r="GI83" s="218"/>
      <c r="GJ83" s="218"/>
      <c r="GK83" s="218"/>
      <c r="GL83" s="218"/>
      <c r="GM83" s="218"/>
      <c r="GN83" s="218"/>
      <c r="GO83" s="218"/>
      <c r="GP83" s="218"/>
      <c r="GQ83" s="218"/>
      <c r="GR83" s="218"/>
      <c r="GS83" s="218"/>
      <c r="GT83" s="218"/>
      <c r="GU83" s="218"/>
      <c r="GV83" s="218"/>
      <c r="GW83" s="218"/>
      <c r="GX83" s="218"/>
      <c r="GY83" s="218"/>
      <c r="GZ83" s="218"/>
      <c r="HA83" s="218"/>
      <c r="HB83" s="218"/>
      <c r="HC83" s="218"/>
      <c r="HD83" s="218"/>
      <c r="HE83" s="218"/>
      <c r="HF83" s="218"/>
      <c r="HG83" s="218"/>
      <c r="HH83" s="218"/>
      <c r="HI83" s="218"/>
      <c r="HJ83" s="218"/>
      <c r="HK83" s="218"/>
      <c r="HL83" s="218"/>
      <c r="HM83" s="218"/>
      <c r="HN83" s="218"/>
      <c r="HO83" s="218"/>
      <c r="HP83" s="218"/>
      <c r="HQ83" s="218"/>
      <c r="HR83" s="218"/>
      <c r="HS83" s="218"/>
      <c r="HT83" s="218"/>
      <c r="HU83" s="218"/>
      <c r="HV83" s="218"/>
      <c r="HW83" s="218"/>
      <c r="HX83" s="218"/>
      <c r="HY83" s="218"/>
      <c r="HZ83" s="218"/>
      <c r="IA83" s="218"/>
      <c r="IB83" s="218"/>
      <c r="IC83" s="218"/>
      <c r="ID83" s="218"/>
      <c r="IE83" s="218"/>
      <c r="IF83" s="218"/>
      <c r="IG83" s="218"/>
      <c r="IH83" s="218"/>
    </row>
    <row r="84" spans="1:242" x14ac:dyDescent="0.25">
      <c r="A84" s="222"/>
      <c r="B84" s="226" t="s">
        <v>335</v>
      </c>
      <c r="C84" s="226" t="s">
        <v>1380</v>
      </c>
      <c r="D84" s="226" t="s">
        <v>1869</v>
      </c>
      <c r="E84" s="226" t="s">
        <v>1870</v>
      </c>
      <c r="F84" s="226" t="s">
        <v>1887</v>
      </c>
      <c r="G84" s="226">
        <v>426</v>
      </c>
      <c r="H84" s="226"/>
      <c r="I84" s="226"/>
      <c r="J84" s="226">
        <v>20201101</v>
      </c>
      <c r="K84" s="226">
        <v>20201115</v>
      </c>
      <c r="L84" s="226" t="s">
        <v>1894</v>
      </c>
      <c r="M84" s="226">
        <v>6088.38</v>
      </c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8"/>
      <c r="BN84" s="218"/>
      <c r="BO84" s="218"/>
      <c r="BP84" s="218"/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18"/>
      <c r="CG84" s="218"/>
      <c r="CH84" s="218"/>
      <c r="CI84" s="218"/>
      <c r="CJ84" s="218"/>
      <c r="CK84" s="218"/>
      <c r="CL84" s="218"/>
      <c r="CM84" s="218"/>
      <c r="CN84" s="218"/>
      <c r="CO84" s="218"/>
      <c r="CP84" s="218"/>
      <c r="CQ84" s="218"/>
      <c r="CR84" s="218"/>
      <c r="CS84" s="218"/>
      <c r="CT84" s="218"/>
      <c r="CU84" s="218"/>
      <c r="CV84" s="218"/>
      <c r="CW84" s="218"/>
      <c r="CX84" s="218"/>
      <c r="CY84" s="218"/>
      <c r="CZ84" s="218"/>
      <c r="DA84" s="218"/>
      <c r="DB84" s="218"/>
      <c r="DC84" s="218"/>
      <c r="DD84" s="218"/>
      <c r="DE84" s="218"/>
      <c r="DF84" s="218"/>
      <c r="DG84" s="218"/>
      <c r="DH84" s="218"/>
      <c r="DI84" s="218"/>
      <c r="DJ84" s="218"/>
      <c r="DK84" s="218"/>
      <c r="DL84" s="218"/>
      <c r="DM84" s="218"/>
      <c r="DN84" s="218"/>
      <c r="DO84" s="218"/>
      <c r="DP84" s="218"/>
      <c r="DQ84" s="218"/>
      <c r="DR84" s="218"/>
      <c r="DS84" s="218"/>
      <c r="DT84" s="218"/>
      <c r="DU84" s="218"/>
      <c r="DV84" s="218"/>
      <c r="DW84" s="218"/>
      <c r="DX84" s="218"/>
      <c r="DY84" s="218"/>
      <c r="DZ84" s="218"/>
      <c r="EA84" s="218"/>
      <c r="EB84" s="218"/>
      <c r="EC84" s="218"/>
      <c r="ED84" s="218"/>
      <c r="EE84" s="218"/>
      <c r="EF84" s="218"/>
      <c r="EG84" s="218"/>
      <c r="EH84" s="218"/>
      <c r="EI84" s="218"/>
      <c r="EJ84" s="218"/>
      <c r="EK84" s="218"/>
      <c r="EL84" s="218"/>
      <c r="EM84" s="218"/>
      <c r="EN84" s="218"/>
      <c r="EO84" s="218"/>
      <c r="EP84" s="218"/>
      <c r="EQ84" s="218"/>
      <c r="ER84" s="218"/>
      <c r="ES84" s="218"/>
      <c r="ET84" s="218"/>
      <c r="EU84" s="218"/>
      <c r="EV84" s="218"/>
      <c r="EW84" s="218"/>
      <c r="EX84" s="218"/>
      <c r="EY84" s="218"/>
      <c r="EZ84" s="218"/>
      <c r="FA84" s="218"/>
      <c r="FB84" s="218"/>
      <c r="FC84" s="218"/>
      <c r="FD84" s="218"/>
      <c r="FE84" s="218"/>
      <c r="FF84" s="218"/>
      <c r="FG84" s="218"/>
      <c r="FH84" s="218"/>
      <c r="FI84" s="218"/>
      <c r="FJ84" s="218"/>
      <c r="FK84" s="218"/>
      <c r="FL84" s="218"/>
      <c r="FM84" s="218"/>
      <c r="FN84" s="218"/>
      <c r="FO84" s="218"/>
      <c r="FP84" s="218"/>
      <c r="FQ84" s="218"/>
      <c r="FR84" s="218"/>
      <c r="FS84" s="218"/>
      <c r="FT84" s="218"/>
      <c r="FU84" s="218"/>
      <c r="FV84" s="218"/>
      <c r="FW84" s="218"/>
      <c r="FX84" s="218"/>
      <c r="FY84" s="218"/>
      <c r="FZ84" s="218"/>
      <c r="GA84" s="218"/>
      <c r="GB84" s="218"/>
      <c r="GC84" s="218"/>
      <c r="GD84" s="218"/>
      <c r="GE84" s="218"/>
      <c r="GF84" s="218"/>
      <c r="GG84" s="218"/>
      <c r="GH84" s="218"/>
      <c r="GI84" s="218"/>
      <c r="GJ84" s="218"/>
      <c r="GK84" s="218"/>
      <c r="GL84" s="218"/>
      <c r="GM84" s="218"/>
      <c r="GN84" s="218"/>
      <c r="GO84" s="218"/>
      <c r="GP84" s="218"/>
      <c r="GQ84" s="218"/>
      <c r="GR84" s="218"/>
      <c r="GS84" s="218"/>
      <c r="GT84" s="218"/>
      <c r="GU84" s="218"/>
      <c r="GV84" s="218"/>
      <c r="GW84" s="218"/>
      <c r="GX84" s="218"/>
      <c r="GY84" s="218"/>
      <c r="GZ84" s="218"/>
      <c r="HA84" s="218"/>
      <c r="HB84" s="218"/>
      <c r="HC84" s="218"/>
      <c r="HD84" s="218"/>
      <c r="HE84" s="218"/>
      <c r="HF84" s="218"/>
      <c r="HG84" s="218"/>
      <c r="HH84" s="218"/>
      <c r="HI84" s="218"/>
      <c r="HJ84" s="218"/>
      <c r="HK84" s="218"/>
      <c r="HL84" s="218"/>
      <c r="HM84" s="218"/>
      <c r="HN84" s="218"/>
      <c r="HO84" s="218"/>
      <c r="HP84" s="218"/>
      <c r="HQ84" s="218"/>
      <c r="HR84" s="218"/>
      <c r="HS84" s="218"/>
      <c r="HT84" s="218"/>
      <c r="HU84" s="218"/>
      <c r="HV84" s="218"/>
      <c r="HW84" s="218"/>
      <c r="HX84" s="218"/>
      <c r="HY84" s="218"/>
      <c r="HZ84" s="218"/>
      <c r="IA84" s="218"/>
      <c r="IB84" s="218"/>
      <c r="IC84" s="218"/>
      <c r="ID84" s="218"/>
      <c r="IE84" s="218"/>
      <c r="IF84" s="218"/>
      <c r="IG84" s="218"/>
      <c r="IH84" s="218"/>
    </row>
    <row r="85" spans="1:242" x14ac:dyDescent="0.25">
      <c r="A85" s="222"/>
      <c r="B85" s="226" t="s">
        <v>335</v>
      </c>
      <c r="C85" s="226" t="s">
        <v>1380</v>
      </c>
      <c r="D85" s="226" t="s">
        <v>1871</v>
      </c>
      <c r="E85" s="226" t="s">
        <v>1872</v>
      </c>
      <c r="F85" s="226" t="s">
        <v>1888</v>
      </c>
      <c r="G85" s="226">
        <v>427</v>
      </c>
      <c r="H85" s="226"/>
      <c r="I85" s="226"/>
      <c r="J85" s="226">
        <v>20201101</v>
      </c>
      <c r="K85" s="226">
        <v>20201115</v>
      </c>
      <c r="L85" s="226" t="s">
        <v>1895</v>
      </c>
      <c r="M85" s="226">
        <v>6955.04</v>
      </c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8"/>
      <c r="BP85" s="218"/>
      <c r="BQ85" s="218"/>
      <c r="BR85" s="218"/>
      <c r="BS85" s="218"/>
      <c r="BT85" s="218"/>
      <c r="BU85" s="218"/>
      <c r="BV85" s="218"/>
      <c r="BW85" s="218"/>
      <c r="BX85" s="218"/>
      <c r="BY85" s="218"/>
      <c r="BZ85" s="218"/>
      <c r="CA85" s="218"/>
      <c r="CB85" s="218"/>
      <c r="CC85" s="218"/>
      <c r="CD85" s="218"/>
      <c r="CE85" s="218"/>
      <c r="CF85" s="218"/>
      <c r="CG85" s="218"/>
      <c r="CH85" s="218"/>
      <c r="CI85" s="218"/>
      <c r="CJ85" s="218"/>
      <c r="CK85" s="218"/>
      <c r="CL85" s="218"/>
      <c r="CM85" s="218"/>
      <c r="CN85" s="218"/>
      <c r="CO85" s="218"/>
      <c r="CP85" s="218"/>
      <c r="CQ85" s="218"/>
      <c r="CR85" s="218"/>
      <c r="CS85" s="218"/>
      <c r="CT85" s="218"/>
      <c r="CU85" s="218"/>
      <c r="CV85" s="218"/>
      <c r="CW85" s="218"/>
      <c r="CX85" s="218"/>
      <c r="CY85" s="218"/>
      <c r="CZ85" s="218"/>
      <c r="DA85" s="218"/>
      <c r="DB85" s="218"/>
      <c r="DC85" s="218"/>
      <c r="DD85" s="218"/>
      <c r="DE85" s="218"/>
      <c r="DF85" s="218"/>
      <c r="DG85" s="218"/>
      <c r="DH85" s="218"/>
      <c r="DI85" s="218"/>
      <c r="DJ85" s="218"/>
      <c r="DK85" s="218"/>
      <c r="DL85" s="218"/>
      <c r="DM85" s="218"/>
      <c r="DN85" s="218"/>
      <c r="DO85" s="218"/>
      <c r="DP85" s="218"/>
      <c r="DQ85" s="218"/>
      <c r="DR85" s="218"/>
      <c r="DS85" s="218"/>
      <c r="DT85" s="218"/>
      <c r="DU85" s="218"/>
      <c r="DV85" s="218"/>
      <c r="DW85" s="218"/>
      <c r="DX85" s="218"/>
      <c r="DY85" s="218"/>
      <c r="DZ85" s="218"/>
      <c r="EA85" s="218"/>
      <c r="EB85" s="218"/>
      <c r="EC85" s="218"/>
      <c r="ED85" s="218"/>
      <c r="EE85" s="218"/>
      <c r="EF85" s="218"/>
      <c r="EG85" s="218"/>
      <c r="EH85" s="218"/>
      <c r="EI85" s="218"/>
      <c r="EJ85" s="218"/>
      <c r="EK85" s="218"/>
      <c r="EL85" s="218"/>
      <c r="EM85" s="218"/>
      <c r="EN85" s="218"/>
      <c r="EO85" s="218"/>
      <c r="EP85" s="218"/>
      <c r="EQ85" s="218"/>
      <c r="ER85" s="218"/>
      <c r="ES85" s="218"/>
      <c r="ET85" s="218"/>
      <c r="EU85" s="218"/>
      <c r="EV85" s="218"/>
      <c r="EW85" s="218"/>
      <c r="EX85" s="218"/>
      <c r="EY85" s="218"/>
      <c r="EZ85" s="218"/>
      <c r="FA85" s="218"/>
      <c r="FB85" s="218"/>
      <c r="FC85" s="218"/>
      <c r="FD85" s="218"/>
      <c r="FE85" s="218"/>
      <c r="FF85" s="218"/>
      <c r="FG85" s="218"/>
      <c r="FH85" s="218"/>
      <c r="FI85" s="218"/>
      <c r="FJ85" s="218"/>
      <c r="FK85" s="218"/>
      <c r="FL85" s="218"/>
      <c r="FM85" s="218"/>
      <c r="FN85" s="218"/>
      <c r="FO85" s="218"/>
      <c r="FP85" s="218"/>
      <c r="FQ85" s="218"/>
      <c r="FR85" s="218"/>
      <c r="FS85" s="218"/>
      <c r="FT85" s="218"/>
      <c r="FU85" s="218"/>
      <c r="FV85" s="218"/>
      <c r="FW85" s="218"/>
      <c r="FX85" s="218"/>
      <c r="FY85" s="218"/>
      <c r="FZ85" s="218"/>
      <c r="GA85" s="218"/>
      <c r="GB85" s="218"/>
      <c r="GC85" s="218"/>
      <c r="GD85" s="218"/>
      <c r="GE85" s="218"/>
      <c r="GF85" s="218"/>
      <c r="GG85" s="218"/>
      <c r="GH85" s="218"/>
      <c r="GI85" s="218"/>
      <c r="GJ85" s="218"/>
      <c r="GK85" s="218"/>
      <c r="GL85" s="218"/>
      <c r="GM85" s="218"/>
      <c r="GN85" s="218"/>
      <c r="GO85" s="218"/>
      <c r="GP85" s="218"/>
      <c r="GQ85" s="218"/>
      <c r="GR85" s="218"/>
      <c r="GS85" s="218"/>
      <c r="GT85" s="218"/>
      <c r="GU85" s="218"/>
      <c r="GV85" s="218"/>
      <c r="GW85" s="218"/>
      <c r="GX85" s="218"/>
      <c r="GY85" s="218"/>
      <c r="GZ85" s="218"/>
      <c r="HA85" s="218"/>
      <c r="HB85" s="218"/>
      <c r="HC85" s="218"/>
      <c r="HD85" s="218"/>
      <c r="HE85" s="218"/>
      <c r="HF85" s="218"/>
      <c r="HG85" s="218"/>
      <c r="HH85" s="218"/>
      <c r="HI85" s="218"/>
      <c r="HJ85" s="218"/>
      <c r="HK85" s="218"/>
      <c r="HL85" s="218"/>
      <c r="HM85" s="218"/>
      <c r="HN85" s="218"/>
      <c r="HO85" s="218"/>
      <c r="HP85" s="218"/>
      <c r="HQ85" s="218"/>
      <c r="HR85" s="218"/>
      <c r="HS85" s="218"/>
      <c r="HT85" s="218"/>
      <c r="HU85" s="218"/>
      <c r="HV85" s="218"/>
      <c r="HW85" s="218"/>
      <c r="HX85" s="218"/>
      <c r="HY85" s="218"/>
      <c r="HZ85" s="218"/>
      <c r="IA85" s="218"/>
      <c r="IB85" s="218"/>
      <c r="IC85" s="218"/>
      <c r="ID85" s="218"/>
      <c r="IE85" s="218"/>
      <c r="IF85" s="218"/>
      <c r="IG85" s="218"/>
      <c r="IH85" s="218"/>
    </row>
    <row r="86" spans="1:242" x14ac:dyDescent="0.25">
      <c r="A86" s="222"/>
      <c r="B86" s="226" t="s">
        <v>335</v>
      </c>
      <c r="C86" s="226" t="s">
        <v>1380</v>
      </c>
      <c r="D86" s="226" t="s">
        <v>1873</v>
      </c>
      <c r="E86" s="226" t="s">
        <v>1874</v>
      </c>
      <c r="F86" s="226" t="s">
        <v>1889</v>
      </c>
      <c r="G86" s="226">
        <v>432</v>
      </c>
      <c r="H86" s="226"/>
      <c r="I86" s="226"/>
      <c r="J86" s="226">
        <v>20201101</v>
      </c>
      <c r="K86" s="226">
        <v>20201115</v>
      </c>
      <c r="L86" s="226" t="s">
        <v>1896</v>
      </c>
      <c r="M86" s="226">
        <v>3765.45</v>
      </c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18"/>
      <c r="BN86" s="218"/>
      <c r="BO86" s="218"/>
      <c r="BP86" s="218"/>
      <c r="BQ86" s="218"/>
      <c r="BR86" s="218"/>
      <c r="BS86" s="218"/>
      <c r="BT86" s="218"/>
      <c r="BU86" s="218"/>
      <c r="BV86" s="218"/>
      <c r="BW86" s="218"/>
      <c r="BX86" s="218"/>
      <c r="BY86" s="218"/>
      <c r="BZ86" s="218"/>
      <c r="CA86" s="218"/>
      <c r="CB86" s="218"/>
      <c r="CC86" s="218"/>
      <c r="CD86" s="218"/>
      <c r="CE86" s="218"/>
      <c r="CF86" s="218"/>
      <c r="CG86" s="218"/>
      <c r="CH86" s="218"/>
      <c r="CI86" s="218"/>
      <c r="CJ86" s="218"/>
      <c r="CK86" s="218"/>
      <c r="CL86" s="218"/>
      <c r="CM86" s="218"/>
      <c r="CN86" s="218"/>
      <c r="CO86" s="218"/>
      <c r="CP86" s="218"/>
      <c r="CQ86" s="218"/>
      <c r="CR86" s="218"/>
      <c r="CS86" s="218"/>
      <c r="CT86" s="218"/>
      <c r="CU86" s="218"/>
      <c r="CV86" s="218"/>
      <c r="CW86" s="218"/>
      <c r="CX86" s="218"/>
      <c r="CY86" s="218"/>
      <c r="CZ86" s="218"/>
      <c r="DA86" s="218"/>
      <c r="DB86" s="218"/>
      <c r="DC86" s="218"/>
      <c r="DD86" s="218"/>
      <c r="DE86" s="218"/>
      <c r="DF86" s="218"/>
      <c r="DG86" s="218"/>
      <c r="DH86" s="218"/>
      <c r="DI86" s="218"/>
      <c r="DJ86" s="218"/>
      <c r="DK86" s="218"/>
      <c r="DL86" s="218"/>
      <c r="DM86" s="218"/>
      <c r="DN86" s="218"/>
      <c r="DO86" s="218"/>
      <c r="DP86" s="218"/>
      <c r="DQ86" s="218"/>
      <c r="DR86" s="218"/>
      <c r="DS86" s="218"/>
      <c r="DT86" s="218"/>
      <c r="DU86" s="218"/>
      <c r="DV86" s="218"/>
      <c r="DW86" s="218"/>
      <c r="DX86" s="218"/>
      <c r="DY86" s="218"/>
      <c r="DZ86" s="218"/>
      <c r="EA86" s="218"/>
      <c r="EB86" s="218"/>
      <c r="EC86" s="218"/>
      <c r="ED86" s="218"/>
      <c r="EE86" s="218"/>
      <c r="EF86" s="218"/>
      <c r="EG86" s="218"/>
      <c r="EH86" s="218"/>
      <c r="EI86" s="218"/>
      <c r="EJ86" s="218"/>
      <c r="EK86" s="218"/>
      <c r="EL86" s="218"/>
      <c r="EM86" s="218"/>
      <c r="EN86" s="218"/>
      <c r="EO86" s="218"/>
      <c r="EP86" s="218"/>
      <c r="EQ86" s="218"/>
      <c r="ER86" s="218"/>
      <c r="ES86" s="218"/>
      <c r="ET86" s="218"/>
      <c r="EU86" s="218"/>
      <c r="EV86" s="218"/>
      <c r="EW86" s="218"/>
      <c r="EX86" s="218"/>
      <c r="EY86" s="218"/>
      <c r="EZ86" s="218"/>
      <c r="FA86" s="218"/>
      <c r="FB86" s="218"/>
      <c r="FC86" s="218"/>
      <c r="FD86" s="218"/>
      <c r="FE86" s="218"/>
      <c r="FF86" s="218"/>
      <c r="FG86" s="218"/>
      <c r="FH86" s="218"/>
      <c r="FI86" s="218"/>
      <c r="FJ86" s="218"/>
      <c r="FK86" s="218"/>
      <c r="FL86" s="218"/>
      <c r="FM86" s="218"/>
      <c r="FN86" s="218"/>
      <c r="FO86" s="218"/>
      <c r="FP86" s="218"/>
      <c r="FQ86" s="218"/>
      <c r="FR86" s="218"/>
      <c r="FS86" s="218"/>
      <c r="FT86" s="218"/>
      <c r="FU86" s="218"/>
      <c r="FV86" s="218"/>
      <c r="FW86" s="218"/>
      <c r="FX86" s="218"/>
      <c r="FY86" s="218"/>
      <c r="FZ86" s="218"/>
      <c r="GA86" s="218"/>
      <c r="GB86" s="218"/>
      <c r="GC86" s="218"/>
      <c r="GD86" s="218"/>
      <c r="GE86" s="218"/>
      <c r="GF86" s="218"/>
      <c r="GG86" s="218"/>
      <c r="GH86" s="218"/>
      <c r="GI86" s="218"/>
      <c r="GJ86" s="218"/>
      <c r="GK86" s="218"/>
      <c r="GL86" s="218"/>
      <c r="GM86" s="218"/>
      <c r="GN86" s="218"/>
      <c r="GO86" s="218"/>
      <c r="GP86" s="218"/>
      <c r="GQ86" s="218"/>
      <c r="GR86" s="218"/>
      <c r="GS86" s="218"/>
      <c r="GT86" s="218"/>
      <c r="GU86" s="218"/>
      <c r="GV86" s="218"/>
      <c r="GW86" s="218"/>
      <c r="GX86" s="218"/>
      <c r="GY86" s="218"/>
      <c r="GZ86" s="218"/>
      <c r="HA86" s="218"/>
      <c r="HB86" s="218"/>
      <c r="HC86" s="218"/>
      <c r="HD86" s="218"/>
      <c r="HE86" s="218"/>
      <c r="HF86" s="218"/>
      <c r="HG86" s="218"/>
      <c r="HH86" s="218"/>
      <c r="HI86" s="218"/>
      <c r="HJ86" s="218"/>
      <c r="HK86" s="218"/>
      <c r="HL86" s="218"/>
      <c r="HM86" s="218"/>
      <c r="HN86" s="218"/>
      <c r="HO86" s="218"/>
      <c r="HP86" s="218"/>
      <c r="HQ86" s="218"/>
      <c r="HR86" s="218"/>
      <c r="HS86" s="218"/>
      <c r="HT86" s="218"/>
      <c r="HU86" s="218"/>
      <c r="HV86" s="218"/>
      <c r="HW86" s="218"/>
      <c r="HX86" s="218"/>
      <c r="HY86" s="218"/>
      <c r="HZ86" s="218"/>
      <c r="IA86" s="218"/>
      <c r="IB86" s="218"/>
      <c r="IC86" s="218"/>
      <c r="ID86" s="218"/>
      <c r="IE86" s="218"/>
      <c r="IF86" s="218"/>
      <c r="IG86" s="218"/>
      <c r="IH86" s="218"/>
    </row>
    <row r="87" spans="1:242" x14ac:dyDescent="0.25">
      <c r="A87" s="222"/>
      <c r="B87" s="226" t="s">
        <v>335</v>
      </c>
      <c r="C87" s="226" t="s">
        <v>1380</v>
      </c>
      <c r="D87" s="226" t="s">
        <v>1875</v>
      </c>
      <c r="E87" s="226" t="s">
        <v>1876</v>
      </c>
      <c r="F87" s="226" t="s">
        <v>1890</v>
      </c>
      <c r="G87" s="226">
        <v>428</v>
      </c>
      <c r="H87" s="226"/>
      <c r="I87" s="226"/>
      <c r="J87" s="226">
        <v>20201101</v>
      </c>
      <c r="K87" s="226">
        <v>20201115</v>
      </c>
      <c r="L87" s="226" t="s">
        <v>1897</v>
      </c>
      <c r="M87" s="226">
        <v>2821.85</v>
      </c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  <c r="AB87" s="218"/>
      <c r="AC87" s="218"/>
      <c r="AD87" s="218"/>
      <c r="AE87" s="218"/>
      <c r="AF87" s="218"/>
      <c r="AG87" s="218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18"/>
      <c r="BN87" s="218"/>
      <c r="BO87" s="218"/>
      <c r="BP87" s="218"/>
      <c r="BQ87" s="218"/>
      <c r="BR87" s="218"/>
      <c r="BS87" s="218"/>
      <c r="BT87" s="218"/>
      <c r="BU87" s="218"/>
      <c r="BV87" s="218"/>
      <c r="BW87" s="218"/>
      <c r="BX87" s="218"/>
      <c r="BY87" s="218"/>
      <c r="BZ87" s="218"/>
      <c r="CA87" s="218"/>
      <c r="CB87" s="218"/>
      <c r="CC87" s="218"/>
      <c r="CD87" s="218"/>
      <c r="CE87" s="218"/>
      <c r="CF87" s="218"/>
      <c r="CG87" s="218"/>
      <c r="CH87" s="218"/>
      <c r="CI87" s="218"/>
      <c r="CJ87" s="218"/>
      <c r="CK87" s="218"/>
      <c r="CL87" s="218"/>
      <c r="CM87" s="218"/>
      <c r="CN87" s="218"/>
      <c r="CO87" s="218"/>
      <c r="CP87" s="218"/>
      <c r="CQ87" s="218"/>
      <c r="CR87" s="218"/>
      <c r="CS87" s="218"/>
      <c r="CT87" s="218"/>
      <c r="CU87" s="218"/>
      <c r="CV87" s="218"/>
      <c r="CW87" s="218"/>
      <c r="CX87" s="218"/>
      <c r="CY87" s="218"/>
      <c r="CZ87" s="218"/>
      <c r="DA87" s="218"/>
      <c r="DB87" s="218"/>
      <c r="DC87" s="218"/>
      <c r="DD87" s="218"/>
      <c r="DE87" s="218"/>
      <c r="DF87" s="218"/>
      <c r="DG87" s="218"/>
      <c r="DH87" s="218"/>
      <c r="DI87" s="218"/>
      <c r="DJ87" s="218"/>
      <c r="DK87" s="218"/>
      <c r="DL87" s="218"/>
      <c r="DM87" s="218"/>
      <c r="DN87" s="218"/>
      <c r="DO87" s="218"/>
      <c r="DP87" s="218"/>
      <c r="DQ87" s="218"/>
      <c r="DR87" s="218"/>
      <c r="DS87" s="218"/>
      <c r="DT87" s="218"/>
      <c r="DU87" s="218"/>
      <c r="DV87" s="218"/>
      <c r="DW87" s="218"/>
      <c r="DX87" s="218"/>
      <c r="DY87" s="218"/>
      <c r="DZ87" s="218"/>
      <c r="EA87" s="218"/>
      <c r="EB87" s="218"/>
      <c r="EC87" s="218"/>
      <c r="ED87" s="218"/>
      <c r="EE87" s="218"/>
      <c r="EF87" s="218"/>
      <c r="EG87" s="218"/>
      <c r="EH87" s="218"/>
      <c r="EI87" s="218"/>
      <c r="EJ87" s="218"/>
      <c r="EK87" s="218"/>
      <c r="EL87" s="218"/>
      <c r="EM87" s="218"/>
      <c r="EN87" s="218"/>
      <c r="EO87" s="218"/>
      <c r="EP87" s="218"/>
      <c r="EQ87" s="218"/>
      <c r="ER87" s="218"/>
      <c r="ES87" s="218"/>
      <c r="ET87" s="218"/>
      <c r="EU87" s="218"/>
      <c r="EV87" s="218"/>
      <c r="EW87" s="218"/>
      <c r="EX87" s="218"/>
      <c r="EY87" s="218"/>
      <c r="EZ87" s="218"/>
      <c r="FA87" s="218"/>
      <c r="FB87" s="218"/>
      <c r="FC87" s="218"/>
      <c r="FD87" s="218"/>
      <c r="FE87" s="218"/>
      <c r="FF87" s="218"/>
      <c r="FG87" s="218"/>
      <c r="FH87" s="218"/>
      <c r="FI87" s="218"/>
      <c r="FJ87" s="218"/>
      <c r="FK87" s="218"/>
      <c r="FL87" s="218"/>
      <c r="FM87" s="218"/>
      <c r="FN87" s="218"/>
      <c r="FO87" s="218"/>
      <c r="FP87" s="218"/>
      <c r="FQ87" s="218"/>
      <c r="FR87" s="218"/>
      <c r="FS87" s="218"/>
      <c r="FT87" s="218"/>
      <c r="FU87" s="218"/>
      <c r="FV87" s="218"/>
      <c r="FW87" s="218"/>
      <c r="FX87" s="218"/>
      <c r="FY87" s="218"/>
      <c r="FZ87" s="218"/>
      <c r="GA87" s="218"/>
      <c r="GB87" s="218"/>
      <c r="GC87" s="218"/>
      <c r="GD87" s="218"/>
      <c r="GE87" s="218"/>
      <c r="GF87" s="218"/>
      <c r="GG87" s="218"/>
      <c r="GH87" s="218"/>
      <c r="GI87" s="218"/>
      <c r="GJ87" s="218"/>
      <c r="GK87" s="218"/>
      <c r="GL87" s="218"/>
      <c r="GM87" s="218"/>
      <c r="GN87" s="218"/>
      <c r="GO87" s="218"/>
      <c r="GP87" s="218"/>
      <c r="GQ87" s="218"/>
      <c r="GR87" s="218"/>
      <c r="GS87" s="218"/>
      <c r="GT87" s="218"/>
      <c r="GU87" s="218"/>
      <c r="GV87" s="218"/>
      <c r="GW87" s="218"/>
      <c r="GX87" s="218"/>
      <c r="GY87" s="218"/>
      <c r="GZ87" s="218"/>
      <c r="HA87" s="218"/>
      <c r="HB87" s="218"/>
      <c r="HC87" s="218"/>
      <c r="HD87" s="218"/>
      <c r="HE87" s="218"/>
      <c r="HF87" s="218"/>
      <c r="HG87" s="218"/>
      <c r="HH87" s="218"/>
      <c r="HI87" s="218"/>
      <c r="HJ87" s="218"/>
      <c r="HK87" s="218"/>
      <c r="HL87" s="218"/>
      <c r="HM87" s="218"/>
      <c r="HN87" s="218"/>
      <c r="HO87" s="218"/>
      <c r="HP87" s="218"/>
      <c r="HQ87" s="218"/>
      <c r="HR87" s="218"/>
      <c r="HS87" s="218"/>
      <c r="HT87" s="218"/>
      <c r="HU87" s="218"/>
      <c r="HV87" s="218"/>
      <c r="HW87" s="218"/>
      <c r="HX87" s="218"/>
      <c r="HY87" s="218"/>
      <c r="HZ87" s="218"/>
      <c r="IA87" s="218"/>
      <c r="IB87" s="218"/>
      <c r="IC87" s="218"/>
      <c r="ID87" s="218"/>
      <c r="IE87" s="218"/>
      <c r="IF87" s="218"/>
      <c r="IG87" s="218"/>
      <c r="IH87" s="218"/>
    </row>
    <row r="88" spans="1:242" x14ac:dyDescent="0.25">
      <c r="A88" s="222"/>
      <c r="B88" s="226" t="s">
        <v>335</v>
      </c>
      <c r="C88" s="226" t="s">
        <v>1380</v>
      </c>
      <c r="D88" s="226" t="s">
        <v>1877</v>
      </c>
      <c r="E88" s="226" t="s">
        <v>1878</v>
      </c>
      <c r="F88" s="226" t="s">
        <v>1891</v>
      </c>
      <c r="G88" s="226">
        <v>429</v>
      </c>
      <c r="H88" s="226"/>
      <c r="I88" s="226"/>
      <c r="J88" s="226">
        <v>20201101</v>
      </c>
      <c r="K88" s="226">
        <v>20201115</v>
      </c>
      <c r="L88" s="226" t="s">
        <v>1897</v>
      </c>
      <c r="M88" s="226">
        <v>2821.85</v>
      </c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C88" s="218"/>
      <c r="AD88" s="218"/>
      <c r="AE88" s="218"/>
      <c r="AF88" s="218"/>
      <c r="AG88" s="218"/>
      <c r="AH88" s="218"/>
      <c r="AI88" s="218"/>
      <c r="AJ88" s="218"/>
      <c r="AK88" s="218"/>
      <c r="AL88" s="218"/>
      <c r="AM88" s="218"/>
      <c r="AN88" s="218"/>
      <c r="AO88" s="218"/>
      <c r="AP88" s="218"/>
      <c r="AQ88" s="218"/>
      <c r="AR88" s="218"/>
      <c r="AS88" s="218"/>
      <c r="AT88" s="218"/>
      <c r="AU88" s="218"/>
      <c r="AV88" s="218"/>
      <c r="AW88" s="218"/>
      <c r="AX88" s="218"/>
      <c r="AY88" s="218"/>
      <c r="AZ88" s="218"/>
      <c r="BA88" s="218"/>
      <c r="BB88" s="218"/>
      <c r="BC88" s="218"/>
      <c r="BD88" s="218"/>
      <c r="BE88" s="218"/>
      <c r="BF88" s="218"/>
      <c r="BG88" s="218"/>
      <c r="BH88" s="218"/>
      <c r="BI88" s="218"/>
      <c r="BJ88" s="218"/>
      <c r="BK88" s="218"/>
      <c r="BL88" s="218"/>
      <c r="BM88" s="218"/>
      <c r="BN88" s="218"/>
      <c r="BO88" s="218"/>
      <c r="BP88" s="218"/>
      <c r="BQ88" s="218"/>
      <c r="BR88" s="218"/>
      <c r="BS88" s="218"/>
      <c r="BT88" s="218"/>
      <c r="BU88" s="218"/>
      <c r="BV88" s="218"/>
      <c r="BW88" s="218"/>
      <c r="BX88" s="218"/>
      <c r="BY88" s="218"/>
      <c r="BZ88" s="218"/>
      <c r="CA88" s="218"/>
      <c r="CB88" s="218"/>
      <c r="CC88" s="218"/>
      <c r="CD88" s="218"/>
      <c r="CE88" s="218"/>
      <c r="CF88" s="218"/>
      <c r="CG88" s="218"/>
      <c r="CH88" s="218"/>
      <c r="CI88" s="218"/>
      <c r="CJ88" s="218"/>
      <c r="CK88" s="218"/>
      <c r="CL88" s="218"/>
      <c r="CM88" s="218"/>
      <c r="CN88" s="218"/>
      <c r="CO88" s="218"/>
      <c r="CP88" s="218"/>
      <c r="CQ88" s="218"/>
      <c r="CR88" s="218"/>
      <c r="CS88" s="218"/>
      <c r="CT88" s="218"/>
      <c r="CU88" s="218"/>
      <c r="CV88" s="218"/>
      <c r="CW88" s="218"/>
      <c r="CX88" s="218"/>
      <c r="CY88" s="218"/>
      <c r="CZ88" s="218"/>
      <c r="DA88" s="218"/>
      <c r="DB88" s="218"/>
      <c r="DC88" s="218"/>
      <c r="DD88" s="218"/>
      <c r="DE88" s="218"/>
      <c r="DF88" s="218"/>
      <c r="DG88" s="218"/>
      <c r="DH88" s="218"/>
      <c r="DI88" s="218"/>
      <c r="DJ88" s="218"/>
      <c r="DK88" s="218"/>
      <c r="DL88" s="218"/>
      <c r="DM88" s="218"/>
      <c r="DN88" s="218"/>
      <c r="DO88" s="218"/>
      <c r="DP88" s="218"/>
      <c r="DQ88" s="218"/>
      <c r="DR88" s="218"/>
      <c r="DS88" s="218"/>
      <c r="DT88" s="218"/>
      <c r="DU88" s="218"/>
      <c r="DV88" s="218"/>
      <c r="DW88" s="218"/>
      <c r="DX88" s="218"/>
      <c r="DY88" s="218"/>
      <c r="DZ88" s="218"/>
      <c r="EA88" s="218"/>
      <c r="EB88" s="218"/>
      <c r="EC88" s="218"/>
      <c r="ED88" s="218"/>
      <c r="EE88" s="218"/>
      <c r="EF88" s="218"/>
      <c r="EG88" s="218"/>
      <c r="EH88" s="218"/>
      <c r="EI88" s="218"/>
      <c r="EJ88" s="218"/>
      <c r="EK88" s="218"/>
      <c r="EL88" s="218"/>
      <c r="EM88" s="218"/>
      <c r="EN88" s="218"/>
      <c r="EO88" s="218"/>
      <c r="EP88" s="218"/>
      <c r="EQ88" s="218"/>
      <c r="ER88" s="218"/>
      <c r="ES88" s="218"/>
      <c r="ET88" s="218"/>
      <c r="EU88" s="218"/>
      <c r="EV88" s="218"/>
      <c r="EW88" s="218"/>
      <c r="EX88" s="218"/>
      <c r="EY88" s="218"/>
      <c r="EZ88" s="218"/>
      <c r="FA88" s="218"/>
      <c r="FB88" s="218"/>
      <c r="FC88" s="218"/>
      <c r="FD88" s="218"/>
      <c r="FE88" s="218"/>
      <c r="FF88" s="218"/>
      <c r="FG88" s="218"/>
      <c r="FH88" s="218"/>
      <c r="FI88" s="218"/>
      <c r="FJ88" s="218"/>
      <c r="FK88" s="218"/>
      <c r="FL88" s="218"/>
      <c r="FM88" s="218"/>
      <c r="FN88" s="218"/>
      <c r="FO88" s="218"/>
      <c r="FP88" s="218"/>
      <c r="FQ88" s="218"/>
      <c r="FR88" s="218"/>
      <c r="FS88" s="218"/>
      <c r="FT88" s="218"/>
      <c r="FU88" s="218"/>
      <c r="FV88" s="218"/>
      <c r="FW88" s="218"/>
      <c r="FX88" s="218"/>
      <c r="FY88" s="218"/>
      <c r="FZ88" s="218"/>
      <c r="GA88" s="218"/>
      <c r="GB88" s="218"/>
      <c r="GC88" s="218"/>
      <c r="GD88" s="218"/>
      <c r="GE88" s="218"/>
      <c r="GF88" s="218"/>
      <c r="GG88" s="218"/>
      <c r="GH88" s="218"/>
      <c r="GI88" s="218"/>
      <c r="GJ88" s="218"/>
      <c r="GK88" s="218"/>
      <c r="GL88" s="218"/>
      <c r="GM88" s="218"/>
      <c r="GN88" s="218"/>
      <c r="GO88" s="218"/>
      <c r="GP88" s="218"/>
      <c r="GQ88" s="218"/>
      <c r="GR88" s="218"/>
      <c r="GS88" s="218"/>
      <c r="GT88" s="218"/>
      <c r="GU88" s="218"/>
      <c r="GV88" s="218"/>
      <c r="GW88" s="218"/>
      <c r="GX88" s="218"/>
      <c r="GY88" s="218"/>
      <c r="GZ88" s="218"/>
      <c r="HA88" s="218"/>
      <c r="HB88" s="218"/>
      <c r="HC88" s="218"/>
      <c r="HD88" s="218"/>
      <c r="HE88" s="218"/>
      <c r="HF88" s="218"/>
      <c r="HG88" s="218"/>
      <c r="HH88" s="218"/>
      <c r="HI88" s="218"/>
      <c r="HJ88" s="218"/>
      <c r="HK88" s="218"/>
      <c r="HL88" s="218"/>
      <c r="HM88" s="218"/>
      <c r="HN88" s="218"/>
      <c r="HO88" s="218"/>
      <c r="HP88" s="218"/>
      <c r="HQ88" s="218"/>
      <c r="HR88" s="218"/>
      <c r="HS88" s="218"/>
      <c r="HT88" s="218"/>
      <c r="HU88" s="218"/>
      <c r="HV88" s="218"/>
      <c r="HW88" s="218"/>
      <c r="HX88" s="218"/>
      <c r="HY88" s="218"/>
      <c r="HZ88" s="218"/>
      <c r="IA88" s="218"/>
      <c r="IB88" s="218"/>
      <c r="IC88" s="218"/>
      <c r="ID88" s="218"/>
      <c r="IE88" s="218"/>
      <c r="IF88" s="218"/>
      <c r="IG88" s="218"/>
      <c r="IH88" s="218"/>
    </row>
    <row r="89" spans="1:242" x14ac:dyDescent="0.25">
      <c r="A89" s="222"/>
      <c r="B89" s="226" t="s">
        <v>335</v>
      </c>
      <c r="C89" s="226" t="s">
        <v>1380</v>
      </c>
      <c r="D89" s="226" t="s">
        <v>1879</v>
      </c>
      <c r="E89" s="226" t="s">
        <v>1880</v>
      </c>
      <c r="F89" s="226" t="s">
        <v>1892</v>
      </c>
      <c r="G89" s="226">
        <v>431</v>
      </c>
      <c r="H89" s="226"/>
      <c r="I89" s="226"/>
      <c r="J89" s="226">
        <v>20201101</v>
      </c>
      <c r="K89" s="226">
        <v>20201115</v>
      </c>
      <c r="L89" s="226" t="s">
        <v>1897</v>
      </c>
      <c r="M89" s="226">
        <v>2821.85</v>
      </c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  <c r="AB89" s="218"/>
      <c r="AC89" s="218"/>
      <c r="AD89" s="218"/>
      <c r="AE89" s="218"/>
      <c r="AF89" s="218"/>
      <c r="AG89" s="218"/>
      <c r="AH89" s="218"/>
      <c r="AI89" s="218"/>
      <c r="AJ89" s="218"/>
      <c r="AK89" s="218"/>
      <c r="AL89" s="218"/>
      <c r="AM89" s="218"/>
      <c r="AN89" s="218"/>
      <c r="AO89" s="218"/>
      <c r="AP89" s="218"/>
      <c r="AQ89" s="218"/>
      <c r="AR89" s="218"/>
      <c r="AS89" s="218"/>
      <c r="AT89" s="218"/>
      <c r="AU89" s="218"/>
      <c r="AV89" s="218"/>
      <c r="AW89" s="218"/>
      <c r="AX89" s="218"/>
      <c r="AY89" s="218"/>
      <c r="AZ89" s="218"/>
      <c r="BA89" s="218"/>
      <c r="BB89" s="218"/>
      <c r="BC89" s="218"/>
      <c r="BD89" s="218"/>
      <c r="BE89" s="218"/>
      <c r="BF89" s="218"/>
      <c r="BG89" s="218"/>
      <c r="BH89" s="218"/>
      <c r="BI89" s="218"/>
      <c r="BJ89" s="218"/>
      <c r="BK89" s="218"/>
      <c r="BL89" s="218"/>
      <c r="BM89" s="218"/>
      <c r="BN89" s="218"/>
      <c r="BO89" s="218"/>
      <c r="BP89" s="218"/>
      <c r="BQ89" s="218"/>
      <c r="BR89" s="218"/>
      <c r="BS89" s="218"/>
      <c r="BT89" s="218"/>
      <c r="BU89" s="218"/>
      <c r="BV89" s="218"/>
      <c r="BW89" s="218"/>
      <c r="BX89" s="218"/>
      <c r="BY89" s="218"/>
      <c r="BZ89" s="218"/>
      <c r="CA89" s="218"/>
      <c r="CB89" s="218"/>
      <c r="CC89" s="218"/>
      <c r="CD89" s="218"/>
      <c r="CE89" s="218"/>
      <c r="CF89" s="218"/>
      <c r="CG89" s="218"/>
      <c r="CH89" s="218"/>
      <c r="CI89" s="218"/>
      <c r="CJ89" s="218"/>
      <c r="CK89" s="218"/>
      <c r="CL89" s="218"/>
      <c r="CM89" s="218"/>
      <c r="CN89" s="218"/>
      <c r="CO89" s="218"/>
      <c r="CP89" s="218"/>
      <c r="CQ89" s="218"/>
      <c r="CR89" s="218"/>
      <c r="CS89" s="218"/>
      <c r="CT89" s="218"/>
      <c r="CU89" s="218"/>
      <c r="CV89" s="218"/>
      <c r="CW89" s="218"/>
      <c r="CX89" s="218"/>
      <c r="CY89" s="218"/>
      <c r="CZ89" s="218"/>
      <c r="DA89" s="218"/>
      <c r="DB89" s="218"/>
      <c r="DC89" s="218"/>
      <c r="DD89" s="218"/>
      <c r="DE89" s="218"/>
      <c r="DF89" s="218"/>
      <c r="DG89" s="218"/>
      <c r="DH89" s="218"/>
      <c r="DI89" s="218"/>
      <c r="DJ89" s="218"/>
      <c r="DK89" s="218"/>
      <c r="DL89" s="218"/>
      <c r="DM89" s="218"/>
      <c r="DN89" s="218"/>
      <c r="DO89" s="218"/>
      <c r="DP89" s="218"/>
      <c r="DQ89" s="218"/>
      <c r="DR89" s="218"/>
      <c r="DS89" s="218"/>
      <c r="DT89" s="218"/>
      <c r="DU89" s="218"/>
      <c r="DV89" s="218"/>
      <c r="DW89" s="218"/>
      <c r="DX89" s="218"/>
      <c r="DY89" s="218"/>
      <c r="DZ89" s="218"/>
      <c r="EA89" s="218"/>
      <c r="EB89" s="218"/>
      <c r="EC89" s="218"/>
      <c r="ED89" s="218"/>
      <c r="EE89" s="218"/>
      <c r="EF89" s="218"/>
      <c r="EG89" s="218"/>
      <c r="EH89" s="218"/>
      <c r="EI89" s="218"/>
      <c r="EJ89" s="218"/>
      <c r="EK89" s="218"/>
      <c r="EL89" s="218"/>
      <c r="EM89" s="218"/>
      <c r="EN89" s="218"/>
      <c r="EO89" s="218"/>
      <c r="EP89" s="218"/>
      <c r="EQ89" s="218"/>
      <c r="ER89" s="218"/>
      <c r="ES89" s="218"/>
      <c r="ET89" s="218"/>
      <c r="EU89" s="218"/>
      <c r="EV89" s="218"/>
      <c r="EW89" s="218"/>
      <c r="EX89" s="218"/>
      <c r="EY89" s="218"/>
      <c r="EZ89" s="218"/>
      <c r="FA89" s="218"/>
      <c r="FB89" s="218"/>
      <c r="FC89" s="218"/>
      <c r="FD89" s="218"/>
      <c r="FE89" s="218"/>
      <c r="FF89" s="218"/>
      <c r="FG89" s="218"/>
      <c r="FH89" s="218"/>
      <c r="FI89" s="218"/>
      <c r="FJ89" s="218"/>
      <c r="FK89" s="218"/>
      <c r="FL89" s="218"/>
      <c r="FM89" s="218"/>
      <c r="FN89" s="218"/>
      <c r="FO89" s="218"/>
      <c r="FP89" s="218"/>
      <c r="FQ89" s="218"/>
      <c r="FR89" s="218"/>
      <c r="FS89" s="218"/>
      <c r="FT89" s="218"/>
      <c r="FU89" s="218"/>
      <c r="FV89" s="218"/>
      <c r="FW89" s="218"/>
      <c r="FX89" s="218"/>
      <c r="FY89" s="218"/>
      <c r="FZ89" s="218"/>
      <c r="GA89" s="218"/>
      <c r="GB89" s="218"/>
      <c r="GC89" s="218"/>
      <c r="GD89" s="218"/>
      <c r="GE89" s="218"/>
      <c r="GF89" s="218"/>
      <c r="GG89" s="218"/>
      <c r="GH89" s="218"/>
      <c r="GI89" s="218"/>
      <c r="GJ89" s="218"/>
      <c r="GK89" s="218"/>
      <c r="GL89" s="218"/>
      <c r="GM89" s="218"/>
      <c r="GN89" s="218"/>
      <c r="GO89" s="218"/>
      <c r="GP89" s="218"/>
      <c r="GQ89" s="218"/>
      <c r="GR89" s="218"/>
      <c r="GS89" s="218"/>
      <c r="GT89" s="218"/>
      <c r="GU89" s="218"/>
      <c r="GV89" s="218"/>
      <c r="GW89" s="218"/>
      <c r="GX89" s="218"/>
      <c r="GY89" s="218"/>
      <c r="GZ89" s="218"/>
      <c r="HA89" s="218"/>
      <c r="HB89" s="218"/>
      <c r="HC89" s="218"/>
      <c r="HD89" s="218"/>
      <c r="HE89" s="218"/>
      <c r="HF89" s="218"/>
      <c r="HG89" s="218"/>
      <c r="HH89" s="218"/>
      <c r="HI89" s="218"/>
      <c r="HJ89" s="218"/>
      <c r="HK89" s="218"/>
      <c r="HL89" s="218"/>
      <c r="HM89" s="218"/>
      <c r="HN89" s="218"/>
      <c r="HO89" s="218"/>
      <c r="HP89" s="218"/>
      <c r="HQ89" s="218"/>
      <c r="HR89" s="218"/>
      <c r="HS89" s="218"/>
      <c r="HT89" s="218"/>
      <c r="HU89" s="218"/>
      <c r="HV89" s="218"/>
      <c r="HW89" s="218"/>
      <c r="HX89" s="218"/>
      <c r="HY89" s="218"/>
      <c r="HZ89" s="218"/>
      <c r="IA89" s="218"/>
      <c r="IB89" s="218"/>
      <c r="IC89" s="218"/>
      <c r="ID89" s="218"/>
      <c r="IE89" s="218"/>
      <c r="IF89" s="218"/>
      <c r="IG89" s="218"/>
      <c r="IH89" s="218"/>
    </row>
    <row r="90" spans="1:242" x14ac:dyDescent="0.25">
      <c r="A90" s="222"/>
      <c r="B90" s="226" t="s">
        <v>335</v>
      </c>
      <c r="C90" s="226" t="s">
        <v>1380</v>
      </c>
      <c r="D90" s="226" t="s">
        <v>1381</v>
      </c>
      <c r="E90" s="226" t="s">
        <v>1382</v>
      </c>
      <c r="F90" s="226" t="s">
        <v>1403</v>
      </c>
      <c r="G90" s="226">
        <v>27</v>
      </c>
      <c r="H90" s="226"/>
      <c r="I90" s="226"/>
      <c r="J90" s="226">
        <v>20201116</v>
      </c>
      <c r="K90" s="226">
        <v>20201130</v>
      </c>
      <c r="L90" s="226" t="s">
        <v>1414</v>
      </c>
      <c r="M90" s="226">
        <v>7025.05</v>
      </c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8"/>
      <c r="BN90" s="218"/>
      <c r="BO90" s="218"/>
      <c r="BP90" s="218"/>
      <c r="BQ90" s="218"/>
      <c r="BR90" s="218"/>
      <c r="BS90" s="218"/>
      <c r="BT90" s="218"/>
      <c r="BU90" s="218"/>
      <c r="BV90" s="218"/>
      <c r="BW90" s="218"/>
      <c r="BX90" s="218"/>
      <c r="BY90" s="218"/>
      <c r="BZ90" s="218"/>
      <c r="CA90" s="218"/>
      <c r="CB90" s="218"/>
      <c r="CC90" s="218"/>
      <c r="CD90" s="218"/>
      <c r="CE90" s="218"/>
      <c r="CF90" s="218"/>
      <c r="CG90" s="218"/>
      <c r="CH90" s="218"/>
      <c r="CI90" s="218"/>
      <c r="CJ90" s="218"/>
      <c r="CK90" s="218"/>
      <c r="CL90" s="218"/>
      <c r="CM90" s="218"/>
      <c r="CN90" s="218"/>
      <c r="CO90" s="218"/>
      <c r="CP90" s="218"/>
      <c r="CQ90" s="218"/>
      <c r="CR90" s="218"/>
      <c r="CS90" s="218"/>
      <c r="CT90" s="218"/>
      <c r="CU90" s="218"/>
      <c r="CV90" s="218"/>
      <c r="CW90" s="218"/>
      <c r="CX90" s="218"/>
      <c r="CY90" s="218"/>
      <c r="CZ90" s="218"/>
      <c r="DA90" s="218"/>
      <c r="DB90" s="218"/>
      <c r="DC90" s="218"/>
      <c r="DD90" s="218"/>
      <c r="DE90" s="218"/>
      <c r="DF90" s="218"/>
      <c r="DG90" s="218"/>
      <c r="DH90" s="218"/>
      <c r="DI90" s="218"/>
      <c r="DJ90" s="218"/>
      <c r="DK90" s="218"/>
      <c r="DL90" s="218"/>
      <c r="DM90" s="218"/>
      <c r="DN90" s="218"/>
      <c r="DO90" s="218"/>
      <c r="DP90" s="218"/>
      <c r="DQ90" s="218"/>
      <c r="DR90" s="218"/>
      <c r="DS90" s="218"/>
      <c r="DT90" s="218"/>
      <c r="DU90" s="218"/>
      <c r="DV90" s="218"/>
      <c r="DW90" s="218"/>
      <c r="DX90" s="218"/>
      <c r="DY90" s="218"/>
      <c r="DZ90" s="218"/>
      <c r="EA90" s="218"/>
      <c r="EB90" s="218"/>
      <c r="EC90" s="218"/>
      <c r="ED90" s="218"/>
      <c r="EE90" s="218"/>
      <c r="EF90" s="218"/>
      <c r="EG90" s="218"/>
      <c r="EH90" s="218"/>
      <c r="EI90" s="218"/>
      <c r="EJ90" s="218"/>
      <c r="EK90" s="218"/>
      <c r="EL90" s="218"/>
      <c r="EM90" s="218"/>
      <c r="EN90" s="218"/>
      <c r="EO90" s="218"/>
      <c r="EP90" s="218"/>
      <c r="EQ90" s="218"/>
      <c r="ER90" s="218"/>
      <c r="ES90" s="218"/>
      <c r="ET90" s="218"/>
      <c r="EU90" s="218"/>
      <c r="EV90" s="218"/>
      <c r="EW90" s="218"/>
      <c r="EX90" s="218"/>
      <c r="EY90" s="218"/>
      <c r="EZ90" s="218"/>
      <c r="FA90" s="218"/>
      <c r="FB90" s="218"/>
      <c r="FC90" s="218"/>
      <c r="FD90" s="218"/>
      <c r="FE90" s="218"/>
      <c r="FF90" s="218"/>
      <c r="FG90" s="218"/>
      <c r="FH90" s="218"/>
      <c r="FI90" s="218"/>
      <c r="FJ90" s="218"/>
      <c r="FK90" s="218"/>
      <c r="FL90" s="218"/>
      <c r="FM90" s="218"/>
      <c r="FN90" s="218"/>
      <c r="FO90" s="218"/>
      <c r="FP90" s="218"/>
      <c r="FQ90" s="218"/>
      <c r="FR90" s="218"/>
      <c r="FS90" s="218"/>
      <c r="FT90" s="218"/>
      <c r="FU90" s="218"/>
      <c r="FV90" s="218"/>
      <c r="FW90" s="218"/>
      <c r="FX90" s="218"/>
      <c r="FY90" s="218"/>
      <c r="FZ90" s="218"/>
      <c r="GA90" s="218"/>
      <c r="GB90" s="218"/>
      <c r="GC90" s="218"/>
      <c r="GD90" s="218"/>
      <c r="GE90" s="218"/>
      <c r="GF90" s="218"/>
      <c r="GG90" s="218"/>
      <c r="GH90" s="218"/>
      <c r="GI90" s="218"/>
      <c r="GJ90" s="218"/>
      <c r="GK90" s="218"/>
      <c r="GL90" s="218"/>
      <c r="GM90" s="218"/>
      <c r="GN90" s="218"/>
      <c r="GO90" s="218"/>
      <c r="GP90" s="218"/>
      <c r="GQ90" s="218"/>
      <c r="GR90" s="218"/>
      <c r="GS90" s="218"/>
      <c r="GT90" s="218"/>
      <c r="GU90" s="218"/>
      <c r="GV90" s="218"/>
      <c r="GW90" s="218"/>
      <c r="GX90" s="218"/>
      <c r="GY90" s="218"/>
      <c r="GZ90" s="218"/>
      <c r="HA90" s="218"/>
      <c r="HB90" s="218"/>
      <c r="HC90" s="218"/>
      <c r="HD90" s="218"/>
      <c r="HE90" s="218"/>
      <c r="HF90" s="218"/>
      <c r="HG90" s="218"/>
      <c r="HH90" s="218"/>
      <c r="HI90" s="218"/>
      <c r="HJ90" s="218"/>
      <c r="HK90" s="218"/>
      <c r="HL90" s="218"/>
      <c r="HM90" s="218"/>
      <c r="HN90" s="218"/>
      <c r="HO90" s="218"/>
      <c r="HP90" s="218"/>
      <c r="HQ90" s="218"/>
      <c r="HR90" s="218"/>
      <c r="HS90" s="218"/>
      <c r="HT90" s="218"/>
      <c r="HU90" s="218"/>
      <c r="HV90" s="218"/>
      <c r="HW90" s="218"/>
      <c r="HX90" s="218"/>
      <c r="HY90" s="218"/>
      <c r="HZ90" s="218"/>
      <c r="IA90" s="218"/>
      <c r="IB90" s="218"/>
      <c r="IC90" s="218"/>
      <c r="ID90" s="218"/>
      <c r="IE90" s="218"/>
      <c r="IF90" s="218"/>
      <c r="IG90" s="218"/>
      <c r="IH90" s="218"/>
    </row>
    <row r="91" spans="1:242" x14ac:dyDescent="0.25">
      <c r="A91" s="222"/>
      <c r="B91" s="226" t="s">
        <v>335</v>
      </c>
      <c r="C91" s="226" t="s">
        <v>1380</v>
      </c>
      <c r="D91" s="226" t="s">
        <v>1383</v>
      </c>
      <c r="E91" s="226" t="s">
        <v>1384</v>
      </c>
      <c r="F91" s="226" t="s">
        <v>1404</v>
      </c>
      <c r="G91" s="226">
        <v>22</v>
      </c>
      <c r="H91" s="226"/>
      <c r="I91" s="226"/>
      <c r="J91" s="226">
        <v>20201116</v>
      </c>
      <c r="K91" s="226">
        <v>20201130</v>
      </c>
      <c r="L91" s="226" t="s">
        <v>1415</v>
      </c>
      <c r="M91" s="226">
        <v>11526.18</v>
      </c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8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8"/>
      <c r="CA91" s="218"/>
      <c r="CB91" s="218"/>
      <c r="CC91" s="218"/>
      <c r="CD91" s="218"/>
      <c r="CE91" s="218"/>
      <c r="CF91" s="218"/>
      <c r="CG91" s="218"/>
      <c r="CH91" s="218"/>
      <c r="CI91" s="218"/>
      <c r="CJ91" s="218"/>
      <c r="CK91" s="218"/>
      <c r="CL91" s="218"/>
      <c r="CM91" s="218"/>
      <c r="CN91" s="218"/>
      <c r="CO91" s="218"/>
      <c r="CP91" s="218"/>
      <c r="CQ91" s="218"/>
      <c r="CR91" s="218"/>
      <c r="CS91" s="218"/>
      <c r="CT91" s="218"/>
      <c r="CU91" s="218"/>
      <c r="CV91" s="218"/>
      <c r="CW91" s="218"/>
      <c r="CX91" s="218"/>
      <c r="CY91" s="218"/>
      <c r="CZ91" s="218"/>
      <c r="DA91" s="218"/>
      <c r="DB91" s="218"/>
      <c r="DC91" s="218"/>
      <c r="DD91" s="218"/>
      <c r="DE91" s="218"/>
      <c r="DF91" s="218"/>
      <c r="DG91" s="218"/>
      <c r="DH91" s="218"/>
      <c r="DI91" s="218"/>
      <c r="DJ91" s="218"/>
      <c r="DK91" s="218"/>
      <c r="DL91" s="218"/>
      <c r="DM91" s="218"/>
      <c r="DN91" s="218"/>
      <c r="DO91" s="218"/>
      <c r="DP91" s="218"/>
      <c r="DQ91" s="218"/>
      <c r="DR91" s="218"/>
      <c r="DS91" s="218"/>
      <c r="DT91" s="218"/>
      <c r="DU91" s="218"/>
      <c r="DV91" s="218"/>
      <c r="DW91" s="218"/>
      <c r="DX91" s="218"/>
      <c r="DY91" s="218"/>
      <c r="DZ91" s="218"/>
      <c r="EA91" s="218"/>
      <c r="EB91" s="218"/>
      <c r="EC91" s="218"/>
      <c r="ED91" s="218"/>
      <c r="EE91" s="218"/>
      <c r="EF91" s="218"/>
      <c r="EG91" s="218"/>
      <c r="EH91" s="218"/>
      <c r="EI91" s="218"/>
      <c r="EJ91" s="218"/>
      <c r="EK91" s="218"/>
      <c r="EL91" s="218"/>
      <c r="EM91" s="218"/>
      <c r="EN91" s="218"/>
      <c r="EO91" s="218"/>
      <c r="EP91" s="218"/>
      <c r="EQ91" s="218"/>
      <c r="ER91" s="218"/>
      <c r="ES91" s="218"/>
      <c r="ET91" s="218"/>
      <c r="EU91" s="218"/>
      <c r="EV91" s="218"/>
      <c r="EW91" s="218"/>
      <c r="EX91" s="218"/>
      <c r="EY91" s="218"/>
      <c r="EZ91" s="218"/>
      <c r="FA91" s="218"/>
      <c r="FB91" s="218"/>
      <c r="FC91" s="218"/>
      <c r="FD91" s="218"/>
      <c r="FE91" s="218"/>
      <c r="FF91" s="218"/>
      <c r="FG91" s="218"/>
      <c r="FH91" s="218"/>
      <c r="FI91" s="218"/>
      <c r="FJ91" s="218"/>
      <c r="FK91" s="218"/>
      <c r="FL91" s="218"/>
      <c r="FM91" s="218"/>
      <c r="FN91" s="218"/>
      <c r="FO91" s="218"/>
      <c r="FP91" s="218"/>
      <c r="FQ91" s="218"/>
      <c r="FR91" s="218"/>
      <c r="FS91" s="218"/>
      <c r="FT91" s="218"/>
      <c r="FU91" s="218"/>
      <c r="FV91" s="218"/>
      <c r="FW91" s="218"/>
      <c r="FX91" s="218"/>
      <c r="FY91" s="218"/>
      <c r="FZ91" s="218"/>
      <c r="GA91" s="218"/>
      <c r="GB91" s="218"/>
      <c r="GC91" s="218"/>
      <c r="GD91" s="218"/>
      <c r="GE91" s="218"/>
      <c r="GF91" s="218"/>
      <c r="GG91" s="218"/>
      <c r="GH91" s="218"/>
      <c r="GI91" s="218"/>
      <c r="GJ91" s="218"/>
      <c r="GK91" s="218"/>
      <c r="GL91" s="218"/>
      <c r="GM91" s="218"/>
      <c r="GN91" s="218"/>
      <c r="GO91" s="218"/>
      <c r="GP91" s="218"/>
      <c r="GQ91" s="218"/>
      <c r="GR91" s="218"/>
      <c r="GS91" s="218"/>
      <c r="GT91" s="218"/>
      <c r="GU91" s="218"/>
      <c r="GV91" s="218"/>
      <c r="GW91" s="218"/>
      <c r="GX91" s="218"/>
      <c r="GY91" s="218"/>
      <c r="GZ91" s="218"/>
      <c r="HA91" s="218"/>
      <c r="HB91" s="218"/>
      <c r="HC91" s="218"/>
      <c r="HD91" s="218"/>
      <c r="HE91" s="218"/>
      <c r="HF91" s="218"/>
      <c r="HG91" s="218"/>
      <c r="HH91" s="218"/>
      <c r="HI91" s="218"/>
      <c r="HJ91" s="218"/>
      <c r="HK91" s="218"/>
      <c r="HL91" s="218"/>
      <c r="HM91" s="218"/>
      <c r="HN91" s="218"/>
      <c r="HO91" s="218"/>
      <c r="HP91" s="218"/>
      <c r="HQ91" s="218"/>
      <c r="HR91" s="218"/>
      <c r="HS91" s="218"/>
      <c r="HT91" s="218"/>
      <c r="HU91" s="218"/>
      <c r="HV91" s="218"/>
      <c r="HW91" s="218"/>
      <c r="HX91" s="218"/>
      <c r="HY91" s="218"/>
      <c r="HZ91" s="218"/>
      <c r="IA91" s="218"/>
      <c r="IB91" s="218"/>
      <c r="IC91" s="218"/>
      <c r="ID91" s="218"/>
      <c r="IE91" s="218"/>
      <c r="IF91" s="218"/>
      <c r="IG91" s="218"/>
      <c r="IH91" s="218"/>
    </row>
    <row r="92" spans="1:242" x14ac:dyDescent="0.25">
      <c r="A92" s="222"/>
      <c r="B92" s="226" t="s">
        <v>335</v>
      </c>
      <c r="C92" s="226" t="s">
        <v>1380</v>
      </c>
      <c r="D92" s="226" t="s">
        <v>1385</v>
      </c>
      <c r="E92" s="226" t="s">
        <v>1386</v>
      </c>
      <c r="F92" s="226" t="s">
        <v>1405</v>
      </c>
      <c r="G92" s="226">
        <v>25</v>
      </c>
      <c r="H92" s="226"/>
      <c r="I92" s="226"/>
      <c r="J92" s="226">
        <v>20201116</v>
      </c>
      <c r="K92" s="226">
        <v>20201130</v>
      </c>
      <c r="L92" s="226" t="s">
        <v>1429</v>
      </c>
      <c r="M92" s="226">
        <v>4344.75</v>
      </c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8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8"/>
      <c r="CA92" s="218"/>
      <c r="CB92" s="218"/>
      <c r="CC92" s="218"/>
      <c r="CD92" s="218"/>
      <c r="CE92" s="218"/>
      <c r="CF92" s="218"/>
      <c r="CG92" s="218"/>
      <c r="CH92" s="218"/>
      <c r="CI92" s="218"/>
      <c r="CJ92" s="218"/>
      <c r="CK92" s="218"/>
      <c r="CL92" s="218"/>
      <c r="CM92" s="218"/>
      <c r="CN92" s="218"/>
      <c r="CO92" s="218"/>
      <c r="CP92" s="218"/>
      <c r="CQ92" s="218"/>
      <c r="CR92" s="218"/>
      <c r="CS92" s="218"/>
      <c r="CT92" s="218"/>
      <c r="CU92" s="218"/>
      <c r="CV92" s="218"/>
      <c r="CW92" s="218"/>
      <c r="CX92" s="218"/>
      <c r="CY92" s="218"/>
      <c r="CZ92" s="218"/>
      <c r="DA92" s="218"/>
      <c r="DB92" s="218"/>
      <c r="DC92" s="218"/>
      <c r="DD92" s="218"/>
      <c r="DE92" s="218"/>
      <c r="DF92" s="218"/>
      <c r="DG92" s="218"/>
      <c r="DH92" s="218"/>
      <c r="DI92" s="218"/>
      <c r="DJ92" s="218"/>
      <c r="DK92" s="218"/>
      <c r="DL92" s="218"/>
      <c r="DM92" s="218"/>
      <c r="DN92" s="218"/>
      <c r="DO92" s="218"/>
      <c r="DP92" s="218"/>
      <c r="DQ92" s="218"/>
      <c r="DR92" s="218"/>
      <c r="DS92" s="218"/>
      <c r="DT92" s="218"/>
      <c r="DU92" s="218"/>
      <c r="DV92" s="218"/>
      <c r="DW92" s="218"/>
      <c r="DX92" s="218"/>
      <c r="DY92" s="218"/>
      <c r="DZ92" s="218"/>
      <c r="EA92" s="218"/>
      <c r="EB92" s="218"/>
      <c r="EC92" s="218"/>
      <c r="ED92" s="218"/>
      <c r="EE92" s="218"/>
      <c r="EF92" s="218"/>
      <c r="EG92" s="218"/>
      <c r="EH92" s="218"/>
      <c r="EI92" s="218"/>
      <c r="EJ92" s="218"/>
      <c r="EK92" s="218"/>
      <c r="EL92" s="218"/>
      <c r="EM92" s="218"/>
      <c r="EN92" s="218"/>
      <c r="EO92" s="218"/>
      <c r="EP92" s="218"/>
      <c r="EQ92" s="218"/>
      <c r="ER92" s="218"/>
      <c r="ES92" s="218"/>
      <c r="ET92" s="218"/>
      <c r="EU92" s="218"/>
      <c r="EV92" s="218"/>
      <c r="EW92" s="218"/>
      <c r="EX92" s="218"/>
      <c r="EY92" s="218"/>
      <c r="EZ92" s="218"/>
      <c r="FA92" s="218"/>
      <c r="FB92" s="218"/>
      <c r="FC92" s="218"/>
      <c r="FD92" s="218"/>
      <c r="FE92" s="218"/>
      <c r="FF92" s="218"/>
      <c r="FG92" s="218"/>
      <c r="FH92" s="218"/>
      <c r="FI92" s="218"/>
      <c r="FJ92" s="218"/>
      <c r="FK92" s="218"/>
      <c r="FL92" s="218"/>
      <c r="FM92" s="218"/>
      <c r="FN92" s="218"/>
      <c r="FO92" s="218"/>
      <c r="FP92" s="218"/>
      <c r="FQ92" s="218"/>
      <c r="FR92" s="218"/>
      <c r="FS92" s="218"/>
      <c r="FT92" s="218"/>
      <c r="FU92" s="218"/>
      <c r="FV92" s="218"/>
      <c r="FW92" s="218"/>
      <c r="FX92" s="218"/>
      <c r="FY92" s="218"/>
      <c r="FZ92" s="218"/>
      <c r="GA92" s="218"/>
      <c r="GB92" s="218"/>
      <c r="GC92" s="218"/>
      <c r="GD92" s="218"/>
      <c r="GE92" s="218"/>
      <c r="GF92" s="218"/>
      <c r="GG92" s="218"/>
      <c r="GH92" s="218"/>
      <c r="GI92" s="218"/>
      <c r="GJ92" s="218"/>
      <c r="GK92" s="218"/>
      <c r="GL92" s="218"/>
      <c r="GM92" s="218"/>
      <c r="GN92" s="218"/>
      <c r="GO92" s="218"/>
      <c r="GP92" s="218"/>
      <c r="GQ92" s="218"/>
      <c r="GR92" s="218"/>
      <c r="GS92" s="218"/>
      <c r="GT92" s="218"/>
      <c r="GU92" s="218"/>
      <c r="GV92" s="218"/>
      <c r="GW92" s="218"/>
      <c r="GX92" s="218"/>
      <c r="GY92" s="218"/>
      <c r="GZ92" s="218"/>
      <c r="HA92" s="218"/>
      <c r="HB92" s="218"/>
      <c r="HC92" s="218"/>
      <c r="HD92" s="218"/>
      <c r="HE92" s="218"/>
      <c r="HF92" s="218"/>
      <c r="HG92" s="218"/>
      <c r="HH92" s="218"/>
      <c r="HI92" s="218"/>
      <c r="HJ92" s="218"/>
      <c r="HK92" s="218"/>
      <c r="HL92" s="218"/>
      <c r="HM92" s="218"/>
      <c r="HN92" s="218"/>
      <c r="HO92" s="218"/>
      <c r="HP92" s="218"/>
      <c r="HQ92" s="218"/>
      <c r="HR92" s="218"/>
      <c r="HS92" s="218"/>
      <c r="HT92" s="218"/>
      <c r="HU92" s="218"/>
      <c r="HV92" s="218"/>
      <c r="HW92" s="218"/>
      <c r="HX92" s="218"/>
      <c r="HY92" s="218"/>
      <c r="HZ92" s="218"/>
      <c r="IA92" s="218"/>
      <c r="IB92" s="218"/>
      <c r="IC92" s="218"/>
      <c r="ID92" s="218"/>
      <c r="IE92" s="218"/>
      <c r="IF92" s="218"/>
      <c r="IG92" s="218"/>
      <c r="IH92" s="218"/>
    </row>
    <row r="93" spans="1:242" x14ac:dyDescent="0.25">
      <c r="A93" s="222"/>
      <c r="B93" s="226" t="s">
        <v>335</v>
      </c>
      <c r="C93" s="226" t="s">
        <v>1380</v>
      </c>
      <c r="D93" s="226" t="s">
        <v>1387</v>
      </c>
      <c r="E93" s="226" t="s">
        <v>1388</v>
      </c>
      <c r="F93" s="226" t="s">
        <v>1406</v>
      </c>
      <c r="G93" s="226">
        <v>142</v>
      </c>
      <c r="H93" s="226"/>
      <c r="I93" s="226"/>
      <c r="J93" s="226">
        <v>20201116</v>
      </c>
      <c r="K93" s="226">
        <v>20201130</v>
      </c>
      <c r="L93" s="226" t="s">
        <v>1416</v>
      </c>
      <c r="M93" s="226">
        <v>4676.93</v>
      </c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  <c r="CL93" s="218"/>
      <c r="CM93" s="218"/>
      <c r="CN93" s="218"/>
      <c r="CO93" s="218"/>
      <c r="CP93" s="218"/>
      <c r="CQ93" s="218"/>
      <c r="CR93" s="218"/>
      <c r="CS93" s="218"/>
      <c r="CT93" s="218"/>
      <c r="CU93" s="218"/>
      <c r="CV93" s="218"/>
      <c r="CW93" s="218"/>
      <c r="CX93" s="218"/>
      <c r="CY93" s="218"/>
      <c r="CZ93" s="218"/>
      <c r="DA93" s="218"/>
      <c r="DB93" s="218"/>
      <c r="DC93" s="218"/>
      <c r="DD93" s="218"/>
      <c r="DE93" s="218"/>
      <c r="DF93" s="218"/>
      <c r="DG93" s="218"/>
      <c r="DH93" s="218"/>
      <c r="DI93" s="218"/>
      <c r="DJ93" s="218"/>
      <c r="DK93" s="218"/>
      <c r="DL93" s="218"/>
      <c r="DM93" s="218"/>
      <c r="DN93" s="218"/>
      <c r="DO93" s="218"/>
      <c r="DP93" s="218"/>
      <c r="DQ93" s="218"/>
      <c r="DR93" s="218"/>
      <c r="DS93" s="218"/>
      <c r="DT93" s="218"/>
      <c r="DU93" s="218"/>
      <c r="DV93" s="218"/>
      <c r="DW93" s="218"/>
      <c r="DX93" s="218"/>
      <c r="DY93" s="218"/>
      <c r="DZ93" s="218"/>
      <c r="EA93" s="218"/>
      <c r="EB93" s="218"/>
      <c r="EC93" s="218"/>
      <c r="ED93" s="218"/>
      <c r="EE93" s="218"/>
      <c r="EF93" s="218"/>
      <c r="EG93" s="218"/>
      <c r="EH93" s="218"/>
      <c r="EI93" s="218"/>
      <c r="EJ93" s="218"/>
      <c r="EK93" s="218"/>
      <c r="EL93" s="218"/>
      <c r="EM93" s="218"/>
      <c r="EN93" s="218"/>
      <c r="EO93" s="218"/>
      <c r="EP93" s="218"/>
      <c r="EQ93" s="218"/>
      <c r="ER93" s="218"/>
      <c r="ES93" s="218"/>
      <c r="ET93" s="218"/>
      <c r="EU93" s="218"/>
      <c r="EV93" s="218"/>
      <c r="EW93" s="218"/>
      <c r="EX93" s="218"/>
      <c r="EY93" s="218"/>
      <c r="EZ93" s="218"/>
      <c r="FA93" s="218"/>
      <c r="FB93" s="218"/>
      <c r="FC93" s="218"/>
      <c r="FD93" s="218"/>
      <c r="FE93" s="218"/>
      <c r="FF93" s="218"/>
      <c r="FG93" s="218"/>
      <c r="FH93" s="218"/>
      <c r="FI93" s="218"/>
      <c r="FJ93" s="218"/>
      <c r="FK93" s="218"/>
      <c r="FL93" s="218"/>
      <c r="FM93" s="218"/>
      <c r="FN93" s="218"/>
      <c r="FO93" s="218"/>
      <c r="FP93" s="218"/>
      <c r="FQ93" s="218"/>
      <c r="FR93" s="218"/>
      <c r="FS93" s="218"/>
      <c r="FT93" s="218"/>
      <c r="FU93" s="218"/>
      <c r="FV93" s="218"/>
      <c r="FW93" s="218"/>
      <c r="FX93" s="218"/>
      <c r="FY93" s="218"/>
      <c r="FZ93" s="218"/>
      <c r="GA93" s="218"/>
      <c r="GB93" s="218"/>
      <c r="GC93" s="218"/>
      <c r="GD93" s="218"/>
      <c r="GE93" s="218"/>
      <c r="GF93" s="218"/>
      <c r="GG93" s="218"/>
      <c r="GH93" s="218"/>
      <c r="GI93" s="218"/>
      <c r="GJ93" s="218"/>
      <c r="GK93" s="218"/>
      <c r="GL93" s="218"/>
      <c r="GM93" s="218"/>
      <c r="GN93" s="218"/>
      <c r="GO93" s="218"/>
      <c r="GP93" s="218"/>
      <c r="GQ93" s="218"/>
      <c r="GR93" s="218"/>
      <c r="GS93" s="218"/>
      <c r="GT93" s="218"/>
      <c r="GU93" s="218"/>
      <c r="GV93" s="218"/>
      <c r="GW93" s="218"/>
      <c r="GX93" s="218"/>
      <c r="GY93" s="218"/>
      <c r="GZ93" s="218"/>
      <c r="HA93" s="218"/>
      <c r="HB93" s="218"/>
      <c r="HC93" s="218"/>
      <c r="HD93" s="218"/>
      <c r="HE93" s="218"/>
      <c r="HF93" s="218"/>
      <c r="HG93" s="218"/>
      <c r="HH93" s="218"/>
      <c r="HI93" s="218"/>
      <c r="HJ93" s="218"/>
      <c r="HK93" s="218"/>
      <c r="HL93" s="218"/>
      <c r="HM93" s="218"/>
      <c r="HN93" s="218"/>
      <c r="HO93" s="218"/>
      <c r="HP93" s="218"/>
      <c r="HQ93" s="218"/>
      <c r="HR93" s="218"/>
      <c r="HS93" s="218"/>
      <c r="HT93" s="218"/>
      <c r="HU93" s="218"/>
      <c r="HV93" s="218"/>
      <c r="HW93" s="218"/>
      <c r="HX93" s="218"/>
      <c r="HY93" s="218"/>
      <c r="HZ93" s="218"/>
      <c r="IA93" s="218"/>
      <c r="IB93" s="218"/>
      <c r="IC93" s="218"/>
      <c r="ID93" s="218"/>
      <c r="IE93" s="218"/>
      <c r="IF93" s="218"/>
      <c r="IG93" s="218"/>
      <c r="IH93" s="218"/>
    </row>
    <row r="94" spans="1:242" x14ac:dyDescent="0.25">
      <c r="A94" s="222"/>
      <c r="B94" s="226" t="s">
        <v>335</v>
      </c>
      <c r="C94" s="226" t="s">
        <v>1380</v>
      </c>
      <c r="D94" s="226" t="s">
        <v>1389</v>
      </c>
      <c r="E94" s="226" t="s">
        <v>1390</v>
      </c>
      <c r="F94" s="226" t="s">
        <v>1407</v>
      </c>
      <c r="G94" s="226">
        <v>28</v>
      </c>
      <c r="H94" s="226"/>
      <c r="I94" s="226"/>
      <c r="J94" s="226">
        <v>20201116</v>
      </c>
      <c r="K94" s="226">
        <v>20201130</v>
      </c>
      <c r="L94" s="226" t="s">
        <v>1417</v>
      </c>
      <c r="M94" s="226">
        <v>4676.93</v>
      </c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8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8"/>
      <c r="CA94" s="218"/>
      <c r="CB94" s="218"/>
      <c r="CC94" s="218"/>
      <c r="CD94" s="218"/>
      <c r="CE94" s="218"/>
      <c r="CF94" s="218"/>
      <c r="CG94" s="218"/>
      <c r="CH94" s="218"/>
      <c r="CI94" s="218"/>
      <c r="CJ94" s="218"/>
      <c r="CK94" s="218"/>
      <c r="CL94" s="218"/>
      <c r="CM94" s="218"/>
      <c r="CN94" s="218"/>
      <c r="CO94" s="218"/>
      <c r="CP94" s="218"/>
      <c r="CQ94" s="218"/>
      <c r="CR94" s="218"/>
      <c r="CS94" s="218"/>
      <c r="CT94" s="218"/>
      <c r="CU94" s="218"/>
      <c r="CV94" s="218"/>
      <c r="CW94" s="218"/>
      <c r="CX94" s="218"/>
      <c r="CY94" s="218"/>
      <c r="CZ94" s="218"/>
      <c r="DA94" s="218"/>
      <c r="DB94" s="218"/>
      <c r="DC94" s="218"/>
      <c r="DD94" s="218"/>
      <c r="DE94" s="218"/>
      <c r="DF94" s="218"/>
      <c r="DG94" s="218"/>
      <c r="DH94" s="218"/>
      <c r="DI94" s="218"/>
      <c r="DJ94" s="218"/>
      <c r="DK94" s="218"/>
      <c r="DL94" s="218"/>
      <c r="DM94" s="218"/>
      <c r="DN94" s="218"/>
      <c r="DO94" s="218"/>
      <c r="DP94" s="218"/>
      <c r="DQ94" s="218"/>
      <c r="DR94" s="218"/>
      <c r="DS94" s="218"/>
      <c r="DT94" s="218"/>
      <c r="DU94" s="218"/>
      <c r="DV94" s="218"/>
      <c r="DW94" s="218"/>
      <c r="DX94" s="218"/>
      <c r="DY94" s="218"/>
      <c r="DZ94" s="218"/>
      <c r="EA94" s="218"/>
      <c r="EB94" s="218"/>
      <c r="EC94" s="218"/>
      <c r="ED94" s="218"/>
      <c r="EE94" s="218"/>
      <c r="EF94" s="218"/>
      <c r="EG94" s="218"/>
      <c r="EH94" s="218"/>
      <c r="EI94" s="218"/>
      <c r="EJ94" s="218"/>
      <c r="EK94" s="218"/>
      <c r="EL94" s="218"/>
      <c r="EM94" s="218"/>
      <c r="EN94" s="218"/>
      <c r="EO94" s="218"/>
      <c r="EP94" s="218"/>
      <c r="EQ94" s="218"/>
      <c r="ER94" s="218"/>
      <c r="ES94" s="218"/>
      <c r="ET94" s="218"/>
      <c r="EU94" s="218"/>
      <c r="EV94" s="218"/>
      <c r="EW94" s="218"/>
      <c r="EX94" s="218"/>
      <c r="EY94" s="218"/>
      <c r="EZ94" s="218"/>
      <c r="FA94" s="218"/>
      <c r="FB94" s="218"/>
      <c r="FC94" s="218"/>
      <c r="FD94" s="218"/>
      <c r="FE94" s="218"/>
      <c r="FF94" s="218"/>
      <c r="FG94" s="218"/>
      <c r="FH94" s="218"/>
      <c r="FI94" s="218"/>
      <c r="FJ94" s="218"/>
      <c r="FK94" s="218"/>
      <c r="FL94" s="218"/>
      <c r="FM94" s="218"/>
      <c r="FN94" s="218"/>
      <c r="FO94" s="218"/>
      <c r="FP94" s="218"/>
      <c r="FQ94" s="218"/>
      <c r="FR94" s="218"/>
      <c r="FS94" s="218"/>
      <c r="FT94" s="218"/>
      <c r="FU94" s="218"/>
      <c r="FV94" s="218"/>
      <c r="FW94" s="218"/>
      <c r="FX94" s="218"/>
      <c r="FY94" s="218"/>
      <c r="FZ94" s="218"/>
      <c r="GA94" s="218"/>
      <c r="GB94" s="218"/>
      <c r="GC94" s="218"/>
      <c r="GD94" s="218"/>
      <c r="GE94" s="218"/>
      <c r="GF94" s="218"/>
      <c r="GG94" s="218"/>
      <c r="GH94" s="218"/>
      <c r="GI94" s="218"/>
      <c r="GJ94" s="218"/>
      <c r="GK94" s="218"/>
      <c r="GL94" s="218"/>
      <c r="GM94" s="218"/>
      <c r="GN94" s="218"/>
      <c r="GO94" s="218"/>
      <c r="GP94" s="218"/>
      <c r="GQ94" s="218"/>
      <c r="GR94" s="218"/>
      <c r="GS94" s="218"/>
      <c r="GT94" s="218"/>
      <c r="GU94" s="218"/>
      <c r="GV94" s="218"/>
      <c r="GW94" s="218"/>
      <c r="GX94" s="218"/>
      <c r="GY94" s="218"/>
      <c r="GZ94" s="218"/>
      <c r="HA94" s="218"/>
      <c r="HB94" s="218"/>
      <c r="HC94" s="218"/>
      <c r="HD94" s="218"/>
      <c r="HE94" s="218"/>
      <c r="HF94" s="218"/>
      <c r="HG94" s="218"/>
      <c r="HH94" s="218"/>
      <c r="HI94" s="218"/>
      <c r="HJ94" s="218"/>
      <c r="HK94" s="218"/>
      <c r="HL94" s="218"/>
      <c r="HM94" s="218"/>
      <c r="HN94" s="218"/>
      <c r="HO94" s="218"/>
      <c r="HP94" s="218"/>
      <c r="HQ94" s="218"/>
      <c r="HR94" s="218"/>
      <c r="HS94" s="218"/>
      <c r="HT94" s="218"/>
      <c r="HU94" s="218"/>
      <c r="HV94" s="218"/>
      <c r="HW94" s="218"/>
      <c r="HX94" s="218"/>
      <c r="HY94" s="218"/>
      <c r="HZ94" s="218"/>
      <c r="IA94" s="218"/>
      <c r="IB94" s="218"/>
      <c r="IC94" s="218"/>
      <c r="ID94" s="218"/>
      <c r="IE94" s="218"/>
      <c r="IF94" s="218"/>
      <c r="IG94" s="218"/>
      <c r="IH94" s="218"/>
    </row>
    <row r="95" spans="1:242" x14ac:dyDescent="0.25">
      <c r="A95" s="222"/>
      <c r="B95" s="226" t="s">
        <v>335</v>
      </c>
      <c r="C95" s="226" t="s">
        <v>1380</v>
      </c>
      <c r="D95" s="226" t="s">
        <v>1391</v>
      </c>
      <c r="E95" s="226" t="s">
        <v>1392</v>
      </c>
      <c r="F95" s="226" t="s">
        <v>1408</v>
      </c>
      <c r="G95" s="226">
        <v>29</v>
      </c>
      <c r="H95" s="226"/>
      <c r="I95" s="226"/>
      <c r="J95" s="226">
        <v>20201116</v>
      </c>
      <c r="K95" s="226">
        <v>20201130</v>
      </c>
      <c r="L95" s="226" t="s">
        <v>1418</v>
      </c>
      <c r="M95" s="226">
        <v>4676.92</v>
      </c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8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8"/>
      <c r="CA95" s="218"/>
      <c r="CB95" s="218"/>
      <c r="CC95" s="218"/>
      <c r="CD95" s="218"/>
      <c r="CE95" s="218"/>
      <c r="CF95" s="218"/>
      <c r="CG95" s="218"/>
      <c r="CH95" s="218"/>
      <c r="CI95" s="218"/>
      <c r="CJ95" s="218"/>
      <c r="CK95" s="218"/>
      <c r="CL95" s="218"/>
      <c r="CM95" s="218"/>
      <c r="CN95" s="218"/>
      <c r="CO95" s="218"/>
      <c r="CP95" s="218"/>
      <c r="CQ95" s="218"/>
      <c r="CR95" s="218"/>
      <c r="CS95" s="218"/>
      <c r="CT95" s="218"/>
      <c r="CU95" s="218"/>
      <c r="CV95" s="218"/>
      <c r="CW95" s="218"/>
      <c r="CX95" s="218"/>
      <c r="CY95" s="218"/>
      <c r="CZ95" s="218"/>
      <c r="DA95" s="218"/>
      <c r="DB95" s="218"/>
      <c r="DC95" s="218"/>
      <c r="DD95" s="218"/>
      <c r="DE95" s="218"/>
      <c r="DF95" s="218"/>
      <c r="DG95" s="218"/>
      <c r="DH95" s="218"/>
      <c r="DI95" s="218"/>
      <c r="DJ95" s="218"/>
      <c r="DK95" s="218"/>
      <c r="DL95" s="218"/>
      <c r="DM95" s="218"/>
      <c r="DN95" s="218"/>
      <c r="DO95" s="218"/>
      <c r="DP95" s="218"/>
      <c r="DQ95" s="218"/>
      <c r="DR95" s="218"/>
      <c r="DS95" s="218"/>
      <c r="DT95" s="218"/>
      <c r="DU95" s="218"/>
      <c r="DV95" s="218"/>
      <c r="DW95" s="218"/>
      <c r="DX95" s="218"/>
      <c r="DY95" s="218"/>
      <c r="DZ95" s="218"/>
      <c r="EA95" s="218"/>
      <c r="EB95" s="218"/>
      <c r="EC95" s="218"/>
      <c r="ED95" s="218"/>
      <c r="EE95" s="218"/>
      <c r="EF95" s="218"/>
      <c r="EG95" s="218"/>
      <c r="EH95" s="218"/>
      <c r="EI95" s="218"/>
      <c r="EJ95" s="218"/>
      <c r="EK95" s="218"/>
      <c r="EL95" s="218"/>
      <c r="EM95" s="218"/>
      <c r="EN95" s="218"/>
      <c r="EO95" s="218"/>
      <c r="EP95" s="218"/>
      <c r="EQ95" s="218"/>
      <c r="ER95" s="218"/>
      <c r="ES95" s="218"/>
      <c r="ET95" s="218"/>
      <c r="EU95" s="218"/>
      <c r="EV95" s="218"/>
      <c r="EW95" s="218"/>
      <c r="EX95" s="218"/>
      <c r="EY95" s="218"/>
      <c r="EZ95" s="218"/>
      <c r="FA95" s="218"/>
      <c r="FB95" s="218"/>
      <c r="FC95" s="218"/>
      <c r="FD95" s="218"/>
      <c r="FE95" s="218"/>
      <c r="FF95" s="218"/>
      <c r="FG95" s="218"/>
      <c r="FH95" s="218"/>
      <c r="FI95" s="218"/>
      <c r="FJ95" s="218"/>
      <c r="FK95" s="218"/>
      <c r="FL95" s="218"/>
      <c r="FM95" s="218"/>
      <c r="FN95" s="218"/>
      <c r="FO95" s="218"/>
      <c r="FP95" s="218"/>
      <c r="FQ95" s="218"/>
      <c r="FR95" s="218"/>
      <c r="FS95" s="218"/>
      <c r="FT95" s="218"/>
      <c r="FU95" s="218"/>
      <c r="FV95" s="218"/>
      <c r="FW95" s="218"/>
      <c r="FX95" s="218"/>
      <c r="FY95" s="218"/>
      <c r="FZ95" s="218"/>
      <c r="GA95" s="218"/>
      <c r="GB95" s="218"/>
      <c r="GC95" s="218"/>
      <c r="GD95" s="218"/>
      <c r="GE95" s="218"/>
      <c r="GF95" s="218"/>
      <c r="GG95" s="218"/>
      <c r="GH95" s="218"/>
      <c r="GI95" s="218"/>
      <c r="GJ95" s="218"/>
      <c r="GK95" s="218"/>
      <c r="GL95" s="218"/>
      <c r="GM95" s="218"/>
      <c r="GN95" s="218"/>
      <c r="GO95" s="218"/>
      <c r="GP95" s="218"/>
      <c r="GQ95" s="218"/>
      <c r="GR95" s="218"/>
      <c r="GS95" s="218"/>
      <c r="GT95" s="218"/>
      <c r="GU95" s="218"/>
      <c r="GV95" s="218"/>
      <c r="GW95" s="218"/>
      <c r="GX95" s="218"/>
      <c r="GY95" s="218"/>
      <c r="GZ95" s="218"/>
      <c r="HA95" s="218"/>
      <c r="HB95" s="218"/>
      <c r="HC95" s="218"/>
      <c r="HD95" s="218"/>
      <c r="HE95" s="218"/>
      <c r="HF95" s="218"/>
      <c r="HG95" s="218"/>
      <c r="HH95" s="218"/>
      <c r="HI95" s="218"/>
      <c r="HJ95" s="218"/>
      <c r="HK95" s="218"/>
      <c r="HL95" s="218"/>
      <c r="HM95" s="218"/>
      <c r="HN95" s="218"/>
      <c r="HO95" s="218"/>
      <c r="HP95" s="218"/>
      <c r="HQ95" s="218"/>
      <c r="HR95" s="218"/>
      <c r="HS95" s="218"/>
      <c r="HT95" s="218"/>
      <c r="HU95" s="218"/>
      <c r="HV95" s="218"/>
      <c r="HW95" s="218"/>
      <c r="HX95" s="218"/>
      <c r="HY95" s="218"/>
      <c r="HZ95" s="218"/>
      <c r="IA95" s="218"/>
      <c r="IB95" s="218"/>
      <c r="IC95" s="218"/>
      <c r="ID95" s="218"/>
      <c r="IE95" s="218"/>
      <c r="IF95" s="218"/>
      <c r="IG95" s="218"/>
      <c r="IH95" s="218"/>
    </row>
    <row r="96" spans="1:242" x14ac:dyDescent="0.25">
      <c r="A96" s="222"/>
      <c r="B96" s="226" t="s">
        <v>335</v>
      </c>
      <c r="C96" s="226" t="s">
        <v>1380</v>
      </c>
      <c r="D96" s="226" t="s">
        <v>1393</v>
      </c>
      <c r="E96" s="226" t="s">
        <v>1394</v>
      </c>
      <c r="F96" s="226" t="s">
        <v>1409</v>
      </c>
      <c r="G96" s="226">
        <v>31</v>
      </c>
      <c r="H96" s="226"/>
      <c r="I96" s="226"/>
      <c r="J96" s="226">
        <v>20201116</v>
      </c>
      <c r="K96" s="226">
        <v>20201130</v>
      </c>
      <c r="L96" s="226" t="s">
        <v>1418</v>
      </c>
      <c r="M96" s="226">
        <v>4676.92</v>
      </c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/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8"/>
      <c r="AX96" s="218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L96" s="218"/>
      <c r="BM96" s="218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/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/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/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/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/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/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/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/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18"/>
      <c r="IF96" s="218"/>
      <c r="IG96" s="218"/>
      <c r="IH96" s="218"/>
    </row>
    <row r="97" spans="1:242" x14ac:dyDescent="0.25">
      <c r="A97" s="222"/>
      <c r="B97" s="226" t="s">
        <v>335</v>
      </c>
      <c r="C97" s="226" t="s">
        <v>1380</v>
      </c>
      <c r="D97" s="226" t="s">
        <v>1395</v>
      </c>
      <c r="E97" s="226" t="s">
        <v>1396</v>
      </c>
      <c r="F97" s="226" t="s">
        <v>1410</v>
      </c>
      <c r="G97" s="226">
        <v>47</v>
      </c>
      <c r="H97" s="226"/>
      <c r="I97" s="226"/>
      <c r="J97" s="226">
        <v>20201116</v>
      </c>
      <c r="K97" s="226">
        <v>20201130</v>
      </c>
      <c r="L97" s="226" t="s">
        <v>1419</v>
      </c>
      <c r="M97" s="226">
        <v>4344.75</v>
      </c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  <c r="AB97" s="218"/>
      <c r="AC97" s="218"/>
      <c r="AD97" s="218"/>
      <c r="AE97" s="218"/>
      <c r="AF97" s="218"/>
      <c r="AG97" s="218"/>
      <c r="AH97" s="218"/>
      <c r="AI97" s="218"/>
      <c r="AJ97" s="218"/>
      <c r="AK97" s="218"/>
      <c r="AL97" s="218"/>
      <c r="AM97" s="218"/>
      <c r="AN97" s="218"/>
      <c r="AO97" s="218"/>
      <c r="AP97" s="218"/>
      <c r="AQ97" s="218"/>
      <c r="AR97" s="218"/>
      <c r="AS97" s="218"/>
      <c r="AT97" s="218"/>
      <c r="AU97" s="218"/>
      <c r="AV97" s="218"/>
      <c r="AW97" s="218"/>
      <c r="AX97" s="218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218"/>
      <c r="BL97" s="218"/>
      <c r="BM97" s="218"/>
      <c r="BN97" s="218"/>
      <c r="BO97" s="218"/>
      <c r="BP97" s="218"/>
      <c r="BQ97" s="218"/>
      <c r="BR97" s="218"/>
      <c r="BS97" s="218"/>
      <c r="BT97" s="218"/>
      <c r="BU97" s="218"/>
      <c r="BV97" s="218"/>
      <c r="BW97" s="218"/>
      <c r="BX97" s="218"/>
      <c r="BY97" s="218"/>
      <c r="BZ97" s="218"/>
      <c r="CA97" s="218"/>
      <c r="CB97" s="218"/>
      <c r="CC97" s="218"/>
      <c r="CD97" s="218"/>
      <c r="CE97" s="218"/>
      <c r="CF97" s="218"/>
      <c r="CG97" s="218"/>
      <c r="CH97" s="218"/>
      <c r="CI97" s="218"/>
      <c r="CJ97" s="218"/>
      <c r="CK97" s="218"/>
      <c r="CL97" s="218"/>
      <c r="CM97" s="218"/>
      <c r="CN97" s="218"/>
      <c r="CO97" s="218"/>
      <c r="CP97" s="218"/>
      <c r="CQ97" s="218"/>
      <c r="CR97" s="218"/>
      <c r="CS97" s="218"/>
      <c r="CT97" s="218"/>
      <c r="CU97" s="218"/>
      <c r="CV97" s="218"/>
      <c r="CW97" s="218"/>
      <c r="CX97" s="218"/>
      <c r="CY97" s="218"/>
      <c r="CZ97" s="218"/>
      <c r="DA97" s="218"/>
      <c r="DB97" s="218"/>
      <c r="DC97" s="218"/>
      <c r="DD97" s="218"/>
      <c r="DE97" s="218"/>
      <c r="DF97" s="218"/>
      <c r="DG97" s="218"/>
      <c r="DH97" s="218"/>
      <c r="DI97" s="218"/>
      <c r="DJ97" s="218"/>
      <c r="DK97" s="218"/>
      <c r="DL97" s="218"/>
      <c r="DM97" s="218"/>
      <c r="DN97" s="218"/>
      <c r="DO97" s="218"/>
      <c r="DP97" s="218"/>
      <c r="DQ97" s="218"/>
      <c r="DR97" s="218"/>
      <c r="DS97" s="218"/>
      <c r="DT97" s="218"/>
      <c r="DU97" s="218"/>
      <c r="DV97" s="218"/>
      <c r="DW97" s="218"/>
      <c r="DX97" s="218"/>
      <c r="DY97" s="218"/>
      <c r="DZ97" s="218"/>
      <c r="EA97" s="218"/>
      <c r="EB97" s="218"/>
      <c r="EC97" s="218"/>
      <c r="ED97" s="218"/>
      <c r="EE97" s="218"/>
      <c r="EF97" s="218"/>
      <c r="EG97" s="218"/>
      <c r="EH97" s="218"/>
      <c r="EI97" s="218"/>
      <c r="EJ97" s="218"/>
      <c r="EK97" s="218"/>
      <c r="EL97" s="218"/>
      <c r="EM97" s="218"/>
      <c r="EN97" s="218"/>
      <c r="EO97" s="218"/>
      <c r="EP97" s="218"/>
      <c r="EQ97" s="218"/>
      <c r="ER97" s="218"/>
      <c r="ES97" s="218"/>
      <c r="ET97" s="218"/>
      <c r="EU97" s="218"/>
      <c r="EV97" s="218"/>
      <c r="EW97" s="218"/>
      <c r="EX97" s="218"/>
      <c r="EY97" s="218"/>
      <c r="EZ97" s="218"/>
      <c r="FA97" s="218"/>
      <c r="FB97" s="218"/>
      <c r="FC97" s="218"/>
      <c r="FD97" s="218"/>
      <c r="FE97" s="218"/>
      <c r="FF97" s="218"/>
      <c r="FG97" s="218"/>
      <c r="FH97" s="218"/>
      <c r="FI97" s="218"/>
      <c r="FJ97" s="218"/>
      <c r="FK97" s="218"/>
      <c r="FL97" s="218"/>
      <c r="FM97" s="218"/>
      <c r="FN97" s="218"/>
      <c r="FO97" s="218"/>
      <c r="FP97" s="218"/>
      <c r="FQ97" s="218"/>
      <c r="FR97" s="218"/>
      <c r="FS97" s="218"/>
      <c r="FT97" s="218"/>
      <c r="FU97" s="218"/>
      <c r="FV97" s="218"/>
      <c r="FW97" s="218"/>
      <c r="FX97" s="218"/>
      <c r="FY97" s="218"/>
      <c r="FZ97" s="218"/>
      <c r="GA97" s="218"/>
      <c r="GB97" s="218"/>
      <c r="GC97" s="218"/>
      <c r="GD97" s="218"/>
      <c r="GE97" s="218"/>
      <c r="GF97" s="218"/>
      <c r="GG97" s="218"/>
      <c r="GH97" s="218"/>
      <c r="GI97" s="218"/>
      <c r="GJ97" s="218"/>
      <c r="GK97" s="218"/>
      <c r="GL97" s="218"/>
      <c r="GM97" s="218"/>
      <c r="GN97" s="218"/>
      <c r="GO97" s="218"/>
      <c r="GP97" s="218"/>
      <c r="GQ97" s="218"/>
      <c r="GR97" s="218"/>
      <c r="GS97" s="218"/>
      <c r="GT97" s="218"/>
      <c r="GU97" s="218"/>
      <c r="GV97" s="218"/>
      <c r="GW97" s="218"/>
      <c r="GX97" s="218"/>
      <c r="GY97" s="218"/>
      <c r="GZ97" s="218"/>
      <c r="HA97" s="218"/>
      <c r="HB97" s="218"/>
      <c r="HC97" s="218"/>
      <c r="HD97" s="218"/>
      <c r="HE97" s="218"/>
      <c r="HF97" s="218"/>
      <c r="HG97" s="218"/>
      <c r="HH97" s="218"/>
      <c r="HI97" s="218"/>
      <c r="HJ97" s="218"/>
      <c r="HK97" s="218"/>
      <c r="HL97" s="218"/>
      <c r="HM97" s="218"/>
      <c r="HN97" s="218"/>
      <c r="HO97" s="218"/>
      <c r="HP97" s="218"/>
      <c r="HQ97" s="218"/>
      <c r="HR97" s="218"/>
      <c r="HS97" s="218"/>
      <c r="HT97" s="218"/>
      <c r="HU97" s="218"/>
      <c r="HV97" s="218"/>
      <c r="HW97" s="218"/>
      <c r="HX97" s="218"/>
      <c r="HY97" s="218"/>
      <c r="HZ97" s="218"/>
      <c r="IA97" s="218"/>
      <c r="IB97" s="218"/>
      <c r="IC97" s="218"/>
      <c r="ID97" s="218"/>
      <c r="IE97" s="218"/>
      <c r="IF97" s="218"/>
      <c r="IG97" s="218"/>
      <c r="IH97" s="218"/>
    </row>
    <row r="98" spans="1:242" x14ac:dyDescent="0.25">
      <c r="A98" s="222"/>
      <c r="B98" s="226" t="s">
        <v>335</v>
      </c>
      <c r="C98" s="226" t="s">
        <v>1380</v>
      </c>
      <c r="D98" s="226" t="s">
        <v>1857</v>
      </c>
      <c r="E98" s="226" t="s">
        <v>1858</v>
      </c>
      <c r="F98" s="226" t="s">
        <v>1881</v>
      </c>
      <c r="G98" s="226">
        <v>425</v>
      </c>
      <c r="H98" s="226"/>
      <c r="I98" s="226"/>
      <c r="J98" s="226">
        <v>20201116</v>
      </c>
      <c r="K98" s="226">
        <v>20201130</v>
      </c>
      <c r="L98" s="226" t="s">
        <v>1420</v>
      </c>
      <c r="M98" s="226">
        <v>4053.44</v>
      </c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  <c r="AB98" s="218"/>
      <c r="AC98" s="218"/>
      <c r="AD98" s="218"/>
      <c r="AE98" s="218"/>
      <c r="AF98" s="218"/>
      <c r="AG98" s="218"/>
      <c r="AH98" s="218"/>
      <c r="AI98" s="218"/>
      <c r="AJ98" s="218"/>
      <c r="AK98" s="218"/>
      <c r="AL98" s="218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L98" s="218"/>
      <c r="BM98" s="218"/>
      <c r="BN98" s="218"/>
      <c r="BO98" s="218"/>
      <c r="BP98" s="218"/>
      <c r="BQ98" s="218"/>
      <c r="BR98" s="218"/>
      <c r="BS98" s="218"/>
      <c r="BT98" s="218"/>
      <c r="BU98" s="218"/>
      <c r="BV98" s="218"/>
      <c r="BW98" s="218"/>
      <c r="BX98" s="218"/>
      <c r="BY98" s="218"/>
      <c r="BZ98" s="218"/>
      <c r="CA98" s="218"/>
      <c r="CB98" s="218"/>
      <c r="CC98" s="218"/>
      <c r="CD98" s="218"/>
      <c r="CE98" s="218"/>
      <c r="CF98" s="218"/>
      <c r="CG98" s="218"/>
      <c r="CH98" s="218"/>
      <c r="CI98" s="218"/>
      <c r="CJ98" s="218"/>
      <c r="CK98" s="218"/>
      <c r="CL98" s="218"/>
      <c r="CM98" s="218"/>
      <c r="CN98" s="218"/>
      <c r="CO98" s="218"/>
      <c r="CP98" s="218"/>
      <c r="CQ98" s="218"/>
      <c r="CR98" s="218"/>
      <c r="CS98" s="218"/>
      <c r="CT98" s="218"/>
      <c r="CU98" s="218"/>
      <c r="CV98" s="218"/>
      <c r="CW98" s="218"/>
      <c r="CX98" s="218"/>
      <c r="CY98" s="218"/>
      <c r="CZ98" s="218"/>
      <c r="DA98" s="218"/>
      <c r="DB98" s="218"/>
      <c r="DC98" s="218"/>
      <c r="DD98" s="218"/>
      <c r="DE98" s="218"/>
      <c r="DF98" s="218"/>
      <c r="DG98" s="218"/>
      <c r="DH98" s="218"/>
      <c r="DI98" s="218"/>
      <c r="DJ98" s="218"/>
      <c r="DK98" s="218"/>
      <c r="DL98" s="218"/>
      <c r="DM98" s="218"/>
      <c r="DN98" s="218"/>
      <c r="DO98" s="218"/>
      <c r="DP98" s="218"/>
      <c r="DQ98" s="218"/>
      <c r="DR98" s="218"/>
      <c r="DS98" s="218"/>
      <c r="DT98" s="218"/>
      <c r="DU98" s="218"/>
      <c r="DV98" s="218"/>
      <c r="DW98" s="218"/>
      <c r="DX98" s="218"/>
      <c r="DY98" s="218"/>
      <c r="DZ98" s="218"/>
      <c r="EA98" s="218"/>
      <c r="EB98" s="218"/>
      <c r="EC98" s="218"/>
      <c r="ED98" s="218"/>
      <c r="EE98" s="218"/>
      <c r="EF98" s="218"/>
      <c r="EG98" s="218"/>
      <c r="EH98" s="218"/>
      <c r="EI98" s="218"/>
      <c r="EJ98" s="218"/>
      <c r="EK98" s="218"/>
      <c r="EL98" s="218"/>
      <c r="EM98" s="218"/>
      <c r="EN98" s="218"/>
      <c r="EO98" s="218"/>
      <c r="EP98" s="218"/>
      <c r="EQ98" s="218"/>
      <c r="ER98" s="218"/>
      <c r="ES98" s="218"/>
      <c r="ET98" s="218"/>
      <c r="EU98" s="218"/>
      <c r="EV98" s="218"/>
      <c r="EW98" s="218"/>
      <c r="EX98" s="218"/>
      <c r="EY98" s="218"/>
      <c r="EZ98" s="218"/>
      <c r="FA98" s="218"/>
      <c r="FB98" s="218"/>
      <c r="FC98" s="218"/>
      <c r="FD98" s="218"/>
      <c r="FE98" s="218"/>
      <c r="FF98" s="218"/>
      <c r="FG98" s="218"/>
      <c r="FH98" s="218"/>
      <c r="FI98" s="218"/>
      <c r="FJ98" s="218"/>
      <c r="FK98" s="218"/>
      <c r="FL98" s="218"/>
      <c r="FM98" s="218"/>
      <c r="FN98" s="218"/>
      <c r="FO98" s="218"/>
      <c r="FP98" s="218"/>
      <c r="FQ98" s="218"/>
      <c r="FR98" s="218"/>
      <c r="FS98" s="218"/>
      <c r="FT98" s="218"/>
      <c r="FU98" s="218"/>
      <c r="FV98" s="218"/>
      <c r="FW98" s="218"/>
      <c r="FX98" s="218"/>
      <c r="FY98" s="218"/>
      <c r="FZ98" s="218"/>
      <c r="GA98" s="218"/>
      <c r="GB98" s="218"/>
      <c r="GC98" s="218"/>
      <c r="GD98" s="218"/>
      <c r="GE98" s="218"/>
      <c r="GF98" s="218"/>
      <c r="GG98" s="218"/>
      <c r="GH98" s="218"/>
      <c r="GI98" s="218"/>
      <c r="GJ98" s="218"/>
      <c r="GK98" s="218"/>
      <c r="GL98" s="218"/>
      <c r="GM98" s="218"/>
      <c r="GN98" s="218"/>
      <c r="GO98" s="218"/>
      <c r="GP98" s="218"/>
      <c r="GQ98" s="218"/>
      <c r="GR98" s="218"/>
      <c r="GS98" s="218"/>
      <c r="GT98" s="218"/>
      <c r="GU98" s="218"/>
      <c r="GV98" s="218"/>
      <c r="GW98" s="218"/>
      <c r="GX98" s="218"/>
      <c r="GY98" s="218"/>
      <c r="GZ98" s="218"/>
      <c r="HA98" s="218"/>
      <c r="HB98" s="218"/>
      <c r="HC98" s="218"/>
      <c r="HD98" s="218"/>
      <c r="HE98" s="218"/>
      <c r="HF98" s="218"/>
      <c r="HG98" s="218"/>
      <c r="HH98" s="218"/>
      <c r="HI98" s="218"/>
      <c r="HJ98" s="218"/>
      <c r="HK98" s="218"/>
      <c r="HL98" s="218"/>
      <c r="HM98" s="218"/>
      <c r="HN98" s="218"/>
      <c r="HO98" s="218"/>
      <c r="HP98" s="218"/>
      <c r="HQ98" s="218"/>
      <c r="HR98" s="218"/>
      <c r="HS98" s="218"/>
      <c r="HT98" s="218"/>
      <c r="HU98" s="218"/>
      <c r="HV98" s="218"/>
      <c r="HW98" s="218"/>
      <c r="HX98" s="218"/>
      <c r="HY98" s="218"/>
      <c r="HZ98" s="218"/>
      <c r="IA98" s="218"/>
      <c r="IB98" s="218"/>
      <c r="IC98" s="218"/>
      <c r="ID98" s="218"/>
      <c r="IE98" s="218"/>
      <c r="IF98" s="218"/>
      <c r="IG98" s="218"/>
      <c r="IH98" s="218"/>
    </row>
    <row r="99" spans="1:242" x14ac:dyDescent="0.25">
      <c r="A99" s="222"/>
      <c r="B99" s="226" t="s">
        <v>335</v>
      </c>
      <c r="C99" s="226" t="s">
        <v>1380</v>
      </c>
      <c r="D99" s="226" t="s">
        <v>1399</v>
      </c>
      <c r="E99" s="226" t="s">
        <v>1400</v>
      </c>
      <c r="F99" s="226" t="s">
        <v>1412</v>
      </c>
      <c r="G99" s="226">
        <v>125</v>
      </c>
      <c r="H99" s="226"/>
      <c r="I99" s="226"/>
      <c r="J99" s="226">
        <v>20201116</v>
      </c>
      <c r="K99" s="226">
        <v>20201130</v>
      </c>
      <c r="L99" s="226" t="s">
        <v>1421</v>
      </c>
      <c r="M99" s="226">
        <v>7025.05</v>
      </c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218"/>
      <c r="AB99" s="218"/>
      <c r="AC99" s="218"/>
      <c r="AD99" s="218"/>
      <c r="AE99" s="218"/>
      <c r="AF99" s="218"/>
      <c r="AG99" s="218"/>
      <c r="AH99" s="218"/>
      <c r="AI99" s="218"/>
      <c r="AJ99" s="218"/>
      <c r="AK99" s="218"/>
      <c r="AL99" s="218"/>
      <c r="AM99" s="218"/>
      <c r="AN99" s="218"/>
      <c r="AO99" s="218"/>
      <c r="AP99" s="218"/>
      <c r="AQ99" s="218"/>
      <c r="AR99" s="218"/>
      <c r="AS99" s="218"/>
      <c r="AT99" s="218"/>
      <c r="AU99" s="218"/>
      <c r="AV99" s="218"/>
      <c r="AW99" s="218"/>
      <c r="AX99" s="218"/>
      <c r="AY99" s="218"/>
      <c r="AZ99" s="218"/>
      <c r="BA99" s="218"/>
      <c r="BB99" s="218"/>
      <c r="BC99" s="218"/>
      <c r="BD99" s="218"/>
      <c r="BE99" s="218"/>
      <c r="BF99" s="218"/>
      <c r="BG99" s="218"/>
      <c r="BH99" s="218"/>
      <c r="BI99" s="218"/>
      <c r="BJ99" s="218"/>
      <c r="BK99" s="218"/>
      <c r="BL99" s="218"/>
      <c r="BM99" s="218"/>
      <c r="BN99" s="218"/>
      <c r="BO99" s="218"/>
      <c r="BP99" s="218"/>
      <c r="BQ99" s="218"/>
      <c r="BR99" s="218"/>
      <c r="BS99" s="218"/>
      <c r="BT99" s="218"/>
      <c r="BU99" s="218"/>
      <c r="BV99" s="218"/>
      <c r="BW99" s="218"/>
      <c r="BX99" s="218"/>
      <c r="BY99" s="218"/>
      <c r="BZ99" s="218"/>
      <c r="CA99" s="218"/>
      <c r="CB99" s="218"/>
      <c r="CC99" s="218"/>
      <c r="CD99" s="218"/>
      <c r="CE99" s="218"/>
      <c r="CF99" s="218"/>
      <c r="CG99" s="218"/>
      <c r="CH99" s="218"/>
      <c r="CI99" s="218"/>
      <c r="CJ99" s="218"/>
      <c r="CK99" s="218"/>
      <c r="CL99" s="218"/>
      <c r="CM99" s="218"/>
      <c r="CN99" s="218"/>
      <c r="CO99" s="218"/>
      <c r="CP99" s="218"/>
      <c r="CQ99" s="218"/>
      <c r="CR99" s="218"/>
      <c r="CS99" s="218"/>
      <c r="CT99" s="218"/>
      <c r="CU99" s="218"/>
      <c r="CV99" s="218"/>
      <c r="CW99" s="218"/>
      <c r="CX99" s="218"/>
      <c r="CY99" s="218"/>
      <c r="CZ99" s="218"/>
      <c r="DA99" s="218"/>
      <c r="DB99" s="218"/>
      <c r="DC99" s="218"/>
      <c r="DD99" s="218"/>
      <c r="DE99" s="218"/>
      <c r="DF99" s="218"/>
      <c r="DG99" s="218"/>
      <c r="DH99" s="218"/>
      <c r="DI99" s="218"/>
      <c r="DJ99" s="218"/>
      <c r="DK99" s="218"/>
      <c r="DL99" s="218"/>
      <c r="DM99" s="218"/>
      <c r="DN99" s="218"/>
      <c r="DO99" s="218"/>
      <c r="DP99" s="218"/>
      <c r="DQ99" s="218"/>
      <c r="DR99" s="218"/>
      <c r="DS99" s="218"/>
      <c r="DT99" s="218"/>
      <c r="DU99" s="218"/>
      <c r="DV99" s="218"/>
      <c r="DW99" s="218"/>
      <c r="DX99" s="218"/>
      <c r="DY99" s="218"/>
      <c r="DZ99" s="218"/>
      <c r="EA99" s="218"/>
      <c r="EB99" s="218"/>
      <c r="EC99" s="218"/>
      <c r="ED99" s="218"/>
      <c r="EE99" s="218"/>
      <c r="EF99" s="218"/>
      <c r="EG99" s="218"/>
      <c r="EH99" s="218"/>
      <c r="EI99" s="218"/>
      <c r="EJ99" s="218"/>
      <c r="EK99" s="218"/>
      <c r="EL99" s="218"/>
      <c r="EM99" s="218"/>
      <c r="EN99" s="218"/>
      <c r="EO99" s="218"/>
      <c r="EP99" s="218"/>
      <c r="EQ99" s="218"/>
      <c r="ER99" s="218"/>
      <c r="ES99" s="218"/>
      <c r="ET99" s="218"/>
      <c r="EU99" s="218"/>
      <c r="EV99" s="218"/>
      <c r="EW99" s="218"/>
      <c r="EX99" s="218"/>
      <c r="EY99" s="218"/>
      <c r="EZ99" s="218"/>
      <c r="FA99" s="218"/>
      <c r="FB99" s="218"/>
      <c r="FC99" s="218"/>
      <c r="FD99" s="218"/>
      <c r="FE99" s="218"/>
      <c r="FF99" s="218"/>
      <c r="FG99" s="218"/>
      <c r="FH99" s="218"/>
      <c r="FI99" s="218"/>
      <c r="FJ99" s="218"/>
      <c r="FK99" s="218"/>
      <c r="FL99" s="218"/>
      <c r="FM99" s="218"/>
      <c r="FN99" s="218"/>
      <c r="FO99" s="218"/>
      <c r="FP99" s="218"/>
      <c r="FQ99" s="218"/>
      <c r="FR99" s="218"/>
      <c r="FS99" s="218"/>
      <c r="FT99" s="218"/>
      <c r="FU99" s="218"/>
      <c r="FV99" s="218"/>
      <c r="FW99" s="218"/>
      <c r="FX99" s="218"/>
      <c r="FY99" s="218"/>
      <c r="FZ99" s="218"/>
      <c r="GA99" s="218"/>
      <c r="GB99" s="218"/>
      <c r="GC99" s="218"/>
      <c r="GD99" s="218"/>
      <c r="GE99" s="218"/>
      <c r="GF99" s="218"/>
      <c r="GG99" s="218"/>
      <c r="GH99" s="218"/>
      <c r="GI99" s="218"/>
      <c r="GJ99" s="218"/>
      <c r="GK99" s="218"/>
      <c r="GL99" s="218"/>
      <c r="GM99" s="218"/>
      <c r="GN99" s="218"/>
      <c r="GO99" s="218"/>
      <c r="GP99" s="218"/>
      <c r="GQ99" s="218"/>
      <c r="GR99" s="218"/>
      <c r="GS99" s="218"/>
      <c r="GT99" s="218"/>
      <c r="GU99" s="218"/>
      <c r="GV99" s="218"/>
      <c r="GW99" s="218"/>
      <c r="GX99" s="218"/>
      <c r="GY99" s="218"/>
      <c r="GZ99" s="218"/>
      <c r="HA99" s="218"/>
      <c r="HB99" s="218"/>
      <c r="HC99" s="218"/>
      <c r="HD99" s="218"/>
      <c r="HE99" s="218"/>
      <c r="HF99" s="218"/>
      <c r="HG99" s="218"/>
      <c r="HH99" s="218"/>
      <c r="HI99" s="218"/>
      <c r="HJ99" s="218"/>
      <c r="HK99" s="218"/>
      <c r="HL99" s="218"/>
      <c r="HM99" s="218"/>
      <c r="HN99" s="218"/>
      <c r="HO99" s="218"/>
      <c r="HP99" s="218"/>
      <c r="HQ99" s="218"/>
      <c r="HR99" s="218"/>
      <c r="HS99" s="218"/>
      <c r="HT99" s="218"/>
      <c r="HU99" s="218"/>
      <c r="HV99" s="218"/>
      <c r="HW99" s="218"/>
      <c r="HX99" s="218"/>
      <c r="HY99" s="218"/>
      <c r="HZ99" s="218"/>
      <c r="IA99" s="218"/>
      <c r="IB99" s="218"/>
      <c r="IC99" s="218"/>
      <c r="ID99" s="218"/>
      <c r="IE99" s="218"/>
      <c r="IF99" s="218"/>
      <c r="IG99" s="218"/>
      <c r="IH99" s="218"/>
    </row>
    <row r="100" spans="1:242" x14ac:dyDescent="0.25">
      <c r="A100" s="222"/>
      <c r="B100" s="226" t="s">
        <v>335</v>
      </c>
      <c r="C100" s="226" t="s">
        <v>1380</v>
      </c>
      <c r="D100" s="226" t="s">
        <v>1401</v>
      </c>
      <c r="E100" s="226" t="s">
        <v>1402</v>
      </c>
      <c r="F100" s="226" t="s">
        <v>1413</v>
      </c>
      <c r="G100" s="226">
        <v>141</v>
      </c>
      <c r="H100" s="226"/>
      <c r="I100" s="226"/>
      <c r="J100" s="226">
        <v>20201116</v>
      </c>
      <c r="K100" s="226">
        <v>20201130</v>
      </c>
      <c r="L100" s="226" t="s">
        <v>1422</v>
      </c>
      <c r="M100" s="226">
        <v>4676.93</v>
      </c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C100" s="218"/>
      <c r="AD100" s="218"/>
      <c r="AE100" s="218"/>
      <c r="AF100" s="218"/>
      <c r="AG100" s="218"/>
      <c r="AH100" s="218"/>
      <c r="AI100" s="218"/>
      <c r="AJ100" s="218"/>
      <c r="AK100" s="218"/>
      <c r="AL100" s="218"/>
      <c r="AM100" s="218"/>
      <c r="AN100" s="218"/>
      <c r="AO100" s="218"/>
      <c r="AP100" s="218"/>
      <c r="AQ100" s="218"/>
      <c r="AR100" s="218"/>
      <c r="AS100" s="218"/>
      <c r="AT100" s="218"/>
      <c r="AU100" s="218"/>
      <c r="AV100" s="218"/>
      <c r="AW100" s="218"/>
      <c r="AX100" s="218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L100" s="218"/>
      <c r="BM100" s="218"/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  <c r="CL100" s="218"/>
      <c r="CM100" s="218"/>
      <c r="CN100" s="218"/>
      <c r="CO100" s="218"/>
      <c r="CP100" s="218"/>
      <c r="CQ100" s="218"/>
      <c r="CR100" s="218"/>
      <c r="CS100" s="218"/>
      <c r="CT100" s="218"/>
      <c r="CU100" s="218"/>
      <c r="CV100" s="218"/>
      <c r="CW100" s="218"/>
      <c r="CX100" s="218"/>
      <c r="CY100" s="218"/>
      <c r="CZ100" s="218"/>
      <c r="DA100" s="218"/>
      <c r="DB100" s="218"/>
      <c r="DC100" s="218"/>
      <c r="DD100" s="218"/>
      <c r="DE100" s="218"/>
      <c r="DF100" s="218"/>
      <c r="DG100" s="218"/>
      <c r="DH100" s="218"/>
      <c r="DI100" s="218"/>
      <c r="DJ100" s="218"/>
      <c r="DK100" s="218"/>
      <c r="DL100" s="218"/>
      <c r="DM100" s="218"/>
      <c r="DN100" s="218"/>
      <c r="DO100" s="218"/>
      <c r="DP100" s="218"/>
      <c r="DQ100" s="218"/>
      <c r="DR100" s="218"/>
      <c r="DS100" s="218"/>
      <c r="DT100" s="218"/>
      <c r="DU100" s="218"/>
      <c r="DV100" s="218"/>
      <c r="DW100" s="218"/>
      <c r="DX100" s="218"/>
      <c r="DY100" s="218"/>
      <c r="DZ100" s="218"/>
      <c r="EA100" s="218"/>
      <c r="EB100" s="218"/>
      <c r="EC100" s="218"/>
      <c r="ED100" s="218"/>
      <c r="EE100" s="218"/>
      <c r="EF100" s="218"/>
      <c r="EG100" s="218"/>
      <c r="EH100" s="218"/>
      <c r="EI100" s="218"/>
      <c r="EJ100" s="218"/>
      <c r="EK100" s="218"/>
      <c r="EL100" s="218"/>
      <c r="EM100" s="218"/>
      <c r="EN100" s="218"/>
      <c r="EO100" s="218"/>
      <c r="EP100" s="218"/>
      <c r="EQ100" s="218"/>
      <c r="ER100" s="218"/>
      <c r="ES100" s="218"/>
      <c r="ET100" s="218"/>
      <c r="EU100" s="218"/>
      <c r="EV100" s="218"/>
      <c r="EW100" s="218"/>
      <c r="EX100" s="218"/>
      <c r="EY100" s="218"/>
      <c r="EZ100" s="218"/>
      <c r="FA100" s="218"/>
      <c r="FB100" s="218"/>
      <c r="FC100" s="218"/>
      <c r="FD100" s="218"/>
      <c r="FE100" s="218"/>
      <c r="FF100" s="218"/>
      <c r="FG100" s="218"/>
      <c r="FH100" s="218"/>
      <c r="FI100" s="218"/>
      <c r="FJ100" s="218"/>
      <c r="FK100" s="218"/>
      <c r="FL100" s="218"/>
      <c r="FM100" s="218"/>
      <c r="FN100" s="218"/>
      <c r="FO100" s="218"/>
      <c r="FP100" s="218"/>
      <c r="FQ100" s="218"/>
      <c r="FR100" s="218"/>
      <c r="FS100" s="218"/>
      <c r="FT100" s="218"/>
      <c r="FU100" s="218"/>
      <c r="FV100" s="218"/>
      <c r="FW100" s="218"/>
      <c r="FX100" s="218"/>
      <c r="FY100" s="218"/>
      <c r="FZ100" s="218"/>
      <c r="GA100" s="218"/>
      <c r="GB100" s="218"/>
      <c r="GC100" s="218"/>
      <c r="GD100" s="218"/>
      <c r="GE100" s="218"/>
      <c r="GF100" s="218"/>
      <c r="GG100" s="218"/>
      <c r="GH100" s="218"/>
      <c r="GI100" s="218"/>
      <c r="GJ100" s="218"/>
      <c r="GK100" s="218"/>
      <c r="GL100" s="218"/>
      <c r="GM100" s="218"/>
      <c r="GN100" s="218"/>
      <c r="GO100" s="218"/>
      <c r="GP100" s="218"/>
      <c r="GQ100" s="218"/>
      <c r="GR100" s="218"/>
      <c r="GS100" s="218"/>
      <c r="GT100" s="218"/>
      <c r="GU100" s="218"/>
      <c r="GV100" s="218"/>
      <c r="GW100" s="218"/>
      <c r="GX100" s="218"/>
      <c r="GY100" s="218"/>
      <c r="GZ100" s="218"/>
      <c r="HA100" s="218"/>
      <c r="HB100" s="218"/>
      <c r="HC100" s="218"/>
      <c r="HD100" s="218"/>
      <c r="HE100" s="218"/>
      <c r="HF100" s="218"/>
      <c r="HG100" s="218"/>
      <c r="HH100" s="218"/>
      <c r="HI100" s="218"/>
      <c r="HJ100" s="218"/>
      <c r="HK100" s="218"/>
      <c r="HL100" s="218"/>
      <c r="HM100" s="218"/>
      <c r="HN100" s="218"/>
      <c r="HO100" s="218"/>
      <c r="HP100" s="218"/>
      <c r="HQ100" s="218"/>
      <c r="HR100" s="218"/>
      <c r="HS100" s="218"/>
      <c r="HT100" s="218"/>
      <c r="HU100" s="218"/>
      <c r="HV100" s="218"/>
      <c r="HW100" s="218"/>
      <c r="HX100" s="218"/>
      <c r="HY100" s="218"/>
      <c r="HZ100" s="218"/>
      <c r="IA100" s="218"/>
      <c r="IB100" s="218"/>
      <c r="IC100" s="218"/>
      <c r="ID100" s="218"/>
      <c r="IE100" s="218"/>
      <c r="IF100" s="218"/>
      <c r="IG100" s="218"/>
      <c r="IH100" s="218"/>
    </row>
    <row r="101" spans="1:242" x14ac:dyDescent="0.25">
      <c r="A101" s="222"/>
      <c r="B101" s="226" t="s">
        <v>335</v>
      </c>
      <c r="C101" s="226" t="s">
        <v>1380</v>
      </c>
      <c r="D101" s="226" t="s">
        <v>1423</v>
      </c>
      <c r="E101" s="226" t="s">
        <v>1424</v>
      </c>
      <c r="F101" s="226" t="s">
        <v>1427</v>
      </c>
      <c r="G101" s="226">
        <v>143</v>
      </c>
      <c r="H101" s="226"/>
      <c r="I101" s="226"/>
      <c r="J101" s="226">
        <v>20201116</v>
      </c>
      <c r="K101" s="226">
        <v>20201130</v>
      </c>
      <c r="L101" s="226" t="s">
        <v>1419</v>
      </c>
      <c r="M101" s="226">
        <v>4344.75</v>
      </c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  <c r="AA101" s="218"/>
      <c r="AB101" s="218"/>
      <c r="AC101" s="218"/>
      <c r="AD101" s="218"/>
      <c r="AE101" s="218"/>
      <c r="AF101" s="218"/>
      <c r="AG101" s="218"/>
      <c r="AH101" s="218"/>
      <c r="AI101" s="218"/>
      <c r="AJ101" s="218"/>
      <c r="AK101" s="218"/>
      <c r="AL101" s="218"/>
      <c r="AM101" s="218"/>
      <c r="AN101" s="218"/>
      <c r="AO101" s="218"/>
      <c r="AP101" s="218"/>
      <c r="AQ101" s="218"/>
      <c r="AR101" s="218"/>
      <c r="AS101" s="218"/>
      <c r="AT101" s="218"/>
      <c r="AU101" s="218"/>
      <c r="AV101" s="218"/>
      <c r="AW101" s="218"/>
      <c r="AX101" s="218"/>
      <c r="AY101" s="218"/>
      <c r="AZ101" s="218"/>
      <c r="BA101" s="218"/>
      <c r="BB101" s="218"/>
      <c r="BC101" s="218"/>
      <c r="BD101" s="218"/>
      <c r="BE101" s="218"/>
      <c r="BF101" s="218"/>
      <c r="BG101" s="218"/>
      <c r="BH101" s="218"/>
      <c r="BI101" s="218"/>
      <c r="BJ101" s="218"/>
      <c r="BK101" s="218"/>
      <c r="BL101" s="218"/>
      <c r="BM101" s="218"/>
      <c r="BN101" s="218"/>
      <c r="BO101" s="218"/>
      <c r="BP101" s="218"/>
      <c r="BQ101" s="218"/>
      <c r="BR101" s="218"/>
      <c r="BS101" s="218"/>
      <c r="BT101" s="218"/>
      <c r="BU101" s="218"/>
      <c r="BV101" s="218"/>
      <c r="BW101" s="218"/>
      <c r="BX101" s="218"/>
      <c r="BY101" s="218"/>
      <c r="BZ101" s="218"/>
      <c r="CA101" s="218"/>
      <c r="CB101" s="218"/>
      <c r="CC101" s="218"/>
      <c r="CD101" s="218"/>
      <c r="CE101" s="218"/>
      <c r="CF101" s="218"/>
      <c r="CG101" s="218"/>
      <c r="CH101" s="218"/>
      <c r="CI101" s="218"/>
      <c r="CJ101" s="218"/>
      <c r="CK101" s="218"/>
      <c r="CL101" s="218"/>
      <c r="CM101" s="218"/>
      <c r="CN101" s="218"/>
      <c r="CO101" s="218"/>
      <c r="CP101" s="218"/>
      <c r="CQ101" s="218"/>
      <c r="CR101" s="218"/>
      <c r="CS101" s="218"/>
      <c r="CT101" s="218"/>
      <c r="CU101" s="218"/>
      <c r="CV101" s="218"/>
      <c r="CW101" s="218"/>
      <c r="CX101" s="218"/>
      <c r="CY101" s="218"/>
      <c r="CZ101" s="218"/>
      <c r="DA101" s="218"/>
      <c r="DB101" s="218"/>
      <c r="DC101" s="218"/>
      <c r="DD101" s="218"/>
      <c r="DE101" s="218"/>
      <c r="DF101" s="218"/>
      <c r="DG101" s="218"/>
      <c r="DH101" s="218"/>
      <c r="DI101" s="218"/>
      <c r="DJ101" s="218"/>
      <c r="DK101" s="218"/>
      <c r="DL101" s="218"/>
      <c r="DM101" s="218"/>
      <c r="DN101" s="218"/>
      <c r="DO101" s="218"/>
      <c r="DP101" s="218"/>
      <c r="DQ101" s="218"/>
      <c r="DR101" s="218"/>
      <c r="DS101" s="218"/>
      <c r="DT101" s="218"/>
      <c r="DU101" s="218"/>
      <c r="DV101" s="218"/>
      <c r="DW101" s="218"/>
      <c r="DX101" s="218"/>
      <c r="DY101" s="218"/>
      <c r="DZ101" s="218"/>
      <c r="EA101" s="218"/>
      <c r="EB101" s="218"/>
      <c r="EC101" s="218"/>
      <c r="ED101" s="218"/>
      <c r="EE101" s="218"/>
      <c r="EF101" s="218"/>
      <c r="EG101" s="218"/>
      <c r="EH101" s="218"/>
      <c r="EI101" s="218"/>
      <c r="EJ101" s="218"/>
      <c r="EK101" s="218"/>
      <c r="EL101" s="218"/>
      <c r="EM101" s="218"/>
      <c r="EN101" s="218"/>
      <c r="EO101" s="218"/>
      <c r="EP101" s="218"/>
      <c r="EQ101" s="218"/>
      <c r="ER101" s="218"/>
      <c r="ES101" s="218"/>
      <c r="ET101" s="218"/>
      <c r="EU101" s="218"/>
      <c r="EV101" s="218"/>
      <c r="EW101" s="218"/>
      <c r="EX101" s="218"/>
      <c r="EY101" s="218"/>
      <c r="EZ101" s="218"/>
      <c r="FA101" s="218"/>
      <c r="FB101" s="218"/>
      <c r="FC101" s="218"/>
      <c r="FD101" s="218"/>
      <c r="FE101" s="218"/>
      <c r="FF101" s="218"/>
      <c r="FG101" s="218"/>
      <c r="FH101" s="218"/>
      <c r="FI101" s="218"/>
      <c r="FJ101" s="218"/>
      <c r="FK101" s="218"/>
      <c r="FL101" s="218"/>
      <c r="FM101" s="218"/>
      <c r="FN101" s="218"/>
      <c r="FO101" s="218"/>
      <c r="FP101" s="218"/>
      <c r="FQ101" s="218"/>
      <c r="FR101" s="218"/>
      <c r="FS101" s="218"/>
      <c r="FT101" s="218"/>
      <c r="FU101" s="218"/>
      <c r="FV101" s="218"/>
      <c r="FW101" s="218"/>
      <c r="FX101" s="218"/>
      <c r="FY101" s="218"/>
      <c r="FZ101" s="218"/>
      <c r="GA101" s="218"/>
      <c r="GB101" s="218"/>
      <c r="GC101" s="218"/>
      <c r="GD101" s="218"/>
      <c r="GE101" s="218"/>
      <c r="GF101" s="218"/>
      <c r="GG101" s="218"/>
      <c r="GH101" s="218"/>
      <c r="GI101" s="218"/>
      <c r="GJ101" s="218"/>
      <c r="GK101" s="218"/>
      <c r="GL101" s="218"/>
      <c r="GM101" s="218"/>
      <c r="GN101" s="218"/>
      <c r="GO101" s="218"/>
      <c r="GP101" s="218"/>
      <c r="GQ101" s="218"/>
      <c r="GR101" s="218"/>
      <c r="GS101" s="218"/>
      <c r="GT101" s="218"/>
      <c r="GU101" s="218"/>
      <c r="GV101" s="218"/>
      <c r="GW101" s="218"/>
      <c r="GX101" s="218"/>
      <c r="GY101" s="218"/>
      <c r="GZ101" s="218"/>
      <c r="HA101" s="218"/>
      <c r="HB101" s="218"/>
      <c r="HC101" s="218"/>
      <c r="HD101" s="218"/>
      <c r="HE101" s="218"/>
      <c r="HF101" s="218"/>
      <c r="HG101" s="218"/>
      <c r="HH101" s="218"/>
      <c r="HI101" s="218"/>
      <c r="HJ101" s="218"/>
      <c r="HK101" s="218"/>
      <c r="HL101" s="218"/>
      <c r="HM101" s="218"/>
      <c r="HN101" s="218"/>
      <c r="HO101" s="218"/>
      <c r="HP101" s="218"/>
      <c r="HQ101" s="218"/>
      <c r="HR101" s="218"/>
      <c r="HS101" s="218"/>
      <c r="HT101" s="218"/>
      <c r="HU101" s="218"/>
      <c r="HV101" s="218"/>
      <c r="HW101" s="218"/>
      <c r="HX101" s="218"/>
      <c r="HY101" s="218"/>
      <c r="HZ101" s="218"/>
      <c r="IA101" s="218"/>
      <c r="IB101" s="218"/>
      <c r="IC101" s="218"/>
      <c r="ID101" s="218"/>
      <c r="IE101" s="218"/>
      <c r="IF101" s="218"/>
      <c r="IG101" s="218"/>
      <c r="IH101" s="218"/>
    </row>
    <row r="102" spans="1:242" x14ac:dyDescent="0.25">
      <c r="A102" s="222"/>
      <c r="B102" s="226" t="s">
        <v>335</v>
      </c>
      <c r="C102" s="226" t="s">
        <v>1380</v>
      </c>
      <c r="D102" s="226" t="s">
        <v>1425</v>
      </c>
      <c r="E102" s="226" t="s">
        <v>1426</v>
      </c>
      <c r="F102" s="226" t="s">
        <v>1428</v>
      </c>
      <c r="G102" s="226">
        <v>144</v>
      </c>
      <c r="H102" s="226"/>
      <c r="I102" s="226"/>
      <c r="J102" s="226">
        <v>20201116</v>
      </c>
      <c r="K102" s="226">
        <v>20201130</v>
      </c>
      <c r="L102" s="226" t="s">
        <v>1419</v>
      </c>
      <c r="M102" s="226">
        <v>4344.75</v>
      </c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218"/>
      <c r="AB102" s="218"/>
      <c r="AC102" s="218"/>
      <c r="AD102" s="218"/>
      <c r="AE102" s="218"/>
      <c r="AF102" s="218"/>
      <c r="AG102" s="218"/>
      <c r="AH102" s="218"/>
      <c r="AI102" s="218"/>
      <c r="AJ102" s="218"/>
      <c r="AK102" s="218"/>
      <c r="AL102" s="218"/>
      <c r="AM102" s="218"/>
      <c r="AN102" s="218"/>
      <c r="AO102" s="218"/>
      <c r="AP102" s="218"/>
      <c r="AQ102" s="218"/>
      <c r="AR102" s="218"/>
      <c r="AS102" s="218"/>
      <c r="AT102" s="218"/>
      <c r="AU102" s="218"/>
      <c r="AV102" s="218"/>
      <c r="AW102" s="218"/>
      <c r="AX102" s="218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  <c r="CL102" s="218"/>
      <c r="CM102" s="218"/>
      <c r="CN102" s="218"/>
      <c r="CO102" s="218"/>
      <c r="CP102" s="218"/>
      <c r="CQ102" s="218"/>
      <c r="CR102" s="218"/>
      <c r="CS102" s="218"/>
      <c r="CT102" s="218"/>
      <c r="CU102" s="218"/>
      <c r="CV102" s="218"/>
      <c r="CW102" s="218"/>
      <c r="CX102" s="218"/>
      <c r="CY102" s="218"/>
      <c r="CZ102" s="218"/>
      <c r="DA102" s="218"/>
      <c r="DB102" s="218"/>
      <c r="DC102" s="218"/>
      <c r="DD102" s="218"/>
      <c r="DE102" s="218"/>
      <c r="DF102" s="218"/>
      <c r="DG102" s="218"/>
      <c r="DH102" s="218"/>
      <c r="DI102" s="218"/>
      <c r="DJ102" s="218"/>
      <c r="DK102" s="218"/>
      <c r="DL102" s="218"/>
      <c r="DM102" s="218"/>
      <c r="DN102" s="218"/>
      <c r="DO102" s="218"/>
      <c r="DP102" s="218"/>
      <c r="DQ102" s="218"/>
      <c r="DR102" s="218"/>
      <c r="DS102" s="218"/>
      <c r="DT102" s="218"/>
      <c r="DU102" s="218"/>
      <c r="DV102" s="218"/>
      <c r="DW102" s="218"/>
      <c r="DX102" s="218"/>
      <c r="DY102" s="218"/>
      <c r="DZ102" s="218"/>
      <c r="EA102" s="218"/>
      <c r="EB102" s="218"/>
      <c r="EC102" s="218"/>
      <c r="ED102" s="218"/>
      <c r="EE102" s="218"/>
      <c r="EF102" s="218"/>
      <c r="EG102" s="218"/>
      <c r="EH102" s="218"/>
      <c r="EI102" s="218"/>
      <c r="EJ102" s="218"/>
      <c r="EK102" s="218"/>
      <c r="EL102" s="218"/>
      <c r="EM102" s="218"/>
      <c r="EN102" s="218"/>
      <c r="EO102" s="218"/>
      <c r="EP102" s="218"/>
      <c r="EQ102" s="218"/>
      <c r="ER102" s="218"/>
      <c r="ES102" s="218"/>
      <c r="ET102" s="218"/>
      <c r="EU102" s="218"/>
      <c r="EV102" s="218"/>
      <c r="EW102" s="218"/>
      <c r="EX102" s="218"/>
      <c r="EY102" s="218"/>
      <c r="EZ102" s="218"/>
      <c r="FA102" s="218"/>
      <c r="FB102" s="218"/>
      <c r="FC102" s="218"/>
      <c r="FD102" s="218"/>
      <c r="FE102" s="218"/>
      <c r="FF102" s="218"/>
      <c r="FG102" s="218"/>
      <c r="FH102" s="218"/>
      <c r="FI102" s="218"/>
      <c r="FJ102" s="218"/>
      <c r="FK102" s="218"/>
      <c r="FL102" s="218"/>
      <c r="FM102" s="218"/>
      <c r="FN102" s="218"/>
      <c r="FO102" s="218"/>
      <c r="FP102" s="218"/>
      <c r="FQ102" s="218"/>
      <c r="FR102" s="218"/>
      <c r="FS102" s="218"/>
      <c r="FT102" s="218"/>
      <c r="FU102" s="218"/>
      <c r="FV102" s="218"/>
      <c r="FW102" s="218"/>
      <c r="FX102" s="218"/>
      <c r="FY102" s="218"/>
      <c r="FZ102" s="218"/>
      <c r="GA102" s="218"/>
      <c r="GB102" s="218"/>
      <c r="GC102" s="218"/>
      <c r="GD102" s="218"/>
      <c r="GE102" s="218"/>
      <c r="GF102" s="218"/>
      <c r="GG102" s="218"/>
      <c r="GH102" s="218"/>
      <c r="GI102" s="218"/>
      <c r="GJ102" s="218"/>
      <c r="GK102" s="218"/>
      <c r="GL102" s="218"/>
      <c r="GM102" s="218"/>
      <c r="GN102" s="218"/>
      <c r="GO102" s="218"/>
      <c r="GP102" s="218"/>
      <c r="GQ102" s="218"/>
      <c r="GR102" s="218"/>
      <c r="GS102" s="218"/>
      <c r="GT102" s="218"/>
      <c r="GU102" s="218"/>
      <c r="GV102" s="218"/>
      <c r="GW102" s="218"/>
      <c r="GX102" s="218"/>
      <c r="GY102" s="218"/>
      <c r="GZ102" s="218"/>
      <c r="HA102" s="218"/>
      <c r="HB102" s="218"/>
      <c r="HC102" s="218"/>
      <c r="HD102" s="218"/>
      <c r="HE102" s="218"/>
      <c r="HF102" s="218"/>
      <c r="HG102" s="218"/>
      <c r="HH102" s="218"/>
      <c r="HI102" s="218"/>
      <c r="HJ102" s="218"/>
      <c r="HK102" s="218"/>
      <c r="HL102" s="218"/>
      <c r="HM102" s="218"/>
      <c r="HN102" s="218"/>
      <c r="HO102" s="218"/>
      <c r="HP102" s="218"/>
      <c r="HQ102" s="218"/>
      <c r="HR102" s="218"/>
      <c r="HS102" s="218"/>
      <c r="HT102" s="218"/>
      <c r="HU102" s="218"/>
      <c r="HV102" s="218"/>
      <c r="HW102" s="218"/>
      <c r="HX102" s="218"/>
      <c r="HY102" s="218"/>
      <c r="HZ102" s="218"/>
      <c r="IA102" s="218"/>
      <c r="IB102" s="218"/>
      <c r="IC102" s="218"/>
      <c r="ID102" s="218"/>
      <c r="IE102" s="218"/>
      <c r="IF102" s="218"/>
      <c r="IG102" s="218"/>
      <c r="IH102" s="218"/>
    </row>
    <row r="103" spans="1:242" x14ac:dyDescent="0.25">
      <c r="A103" s="222"/>
      <c r="B103" s="226" t="s">
        <v>335</v>
      </c>
      <c r="C103" s="226" t="s">
        <v>1380</v>
      </c>
      <c r="D103" s="226" t="s">
        <v>1430</v>
      </c>
      <c r="E103" s="226" t="s">
        <v>1431</v>
      </c>
      <c r="F103" s="226" t="s">
        <v>1444</v>
      </c>
      <c r="G103" s="226">
        <v>149</v>
      </c>
      <c r="H103" s="226"/>
      <c r="I103" s="226"/>
      <c r="J103" s="226">
        <v>20201116</v>
      </c>
      <c r="K103" s="226">
        <v>20201130</v>
      </c>
      <c r="L103" s="226" t="s">
        <v>1419</v>
      </c>
      <c r="M103" s="226">
        <v>4055.1</v>
      </c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  <c r="AF103" s="218"/>
      <c r="AG103" s="218"/>
      <c r="AH103" s="218"/>
      <c r="AI103" s="218"/>
      <c r="AJ103" s="218"/>
      <c r="AK103" s="218"/>
      <c r="AL103" s="218"/>
      <c r="AM103" s="218"/>
      <c r="AN103" s="218"/>
      <c r="AO103" s="218"/>
      <c r="AP103" s="218"/>
      <c r="AQ103" s="218"/>
      <c r="AR103" s="218"/>
      <c r="AS103" s="218"/>
      <c r="AT103" s="218"/>
      <c r="AU103" s="218"/>
      <c r="AV103" s="218"/>
      <c r="AW103" s="218"/>
      <c r="AX103" s="218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L103" s="218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  <c r="CL103" s="218"/>
      <c r="CM103" s="218"/>
      <c r="CN103" s="218"/>
      <c r="CO103" s="218"/>
      <c r="CP103" s="218"/>
      <c r="CQ103" s="218"/>
      <c r="CR103" s="218"/>
      <c r="CS103" s="218"/>
      <c r="CT103" s="218"/>
      <c r="CU103" s="218"/>
      <c r="CV103" s="218"/>
      <c r="CW103" s="218"/>
      <c r="CX103" s="218"/>
      <c r="CY103" s="218"/>
      <c r="CZ103" s="218"/>
      <c r="DA103" s="218"/>
      <c r="DB103" s="218"/>
      <c r="DC103" s="218"/>
      <c r="DD103" s="218"/>
      <c r="DE103" s="218"/>
      <c r="DF103" s="218"/>
      <c r="DG103" s="218"/>
      <c r="DH103" s="218"/>
      <c r="DI103" s="218"/>
      <c r="DJ103" s="218"/>
      <c r="DK103" s="218"/>
      <c r="DL103" s="218"/>
      <c r="DM103" s="218"/>
      <c r="DN103" s="218"/>
      <c r="DO103" s="218"/>
      <c r="DP103" s="218"/>
      <c r="DQ103" s="218"/>
      <c r="DR103" s="218"/>
      <c r="DS103" s="218"/>
      <c r="DT103" s="218"/>
      <c r="DU103" s="218"/>
      <c r="DV103" s="218"/>
      <c r="DW103" s="218"/>
      <c r="DX103" s="218"/>
      <c r="DY103" s="218"/>
      <c r="DZ103" s="218"/>
      <c r="EA103" s="218"/>
      <c r="EB103" s="218"/>
      <c r="EC103" s="218"/>
      <c r="ED103" s="218"/>
      <c r="EE103" s="218"/>
      <c r="EF103" s="218"/>
      <c r="EG103" s="218"/>
      <c r="EH103" s="218"/>
      <c r="EI103" s="218"/>
      <c r="EJ103" s="218"/>
      <c r="EK103" s="218"/>
      <c r="EL103" s="218"/>
      <c r="EM103" s="218"/>
      <c r="EN103" s="218"/>
      <c r="EO103" s="218"/>
      <c r="EP103" s="218"/>
      <c r="EQ103" s="218"/>
      <c r="ER103" s="218"/>
      <c r="ES103" s="218"/>
      <c r="ET103" s="218"/>
      <c r="EU103" s="218"/>
      <c r="EV103" s="218"/>
      <c r="EW103" s="218"/>
      <c r="EX103" s="218"/>
      <c r="EY103" s="218"/>
      <c r="EZ103" s="218"/>
      <c r="FA103" s="218"/>
      <c r="FB103" s="218"/>
      <c r="FC103" s="218"/>
      <c r="FD103" s="218"/>
      <c r="FE103" s="218"/>
      <c r="FF103" s="218"/>
      <c r="FG103" s="218"/>
      <c r="FH103" s="218"/>
      <c r="FI103" s="218"/>
      <c r="FJ103" s="218"/>
      <c r="FK103" s="218"/>
      <c r="FL103" s="218"/>
      <c r="FM103" s="218"/>
      <c r="FN103" s="218"/>
      <c r="FO103" s="218"/>
      <c r="FP103" s="218"/>
      <c r="FQ103" s="218"/>
      <c r="FR103" s="218"/>
      <c r="FS103" s="218"/>
      <c r="FT103" s="218"/>
      <c r="FU103" s="218"/>
      <c r="FV103" s="218"/>
      <c r="FW103" s="218"/>
      <c r="FX103" s="218"/>
      <c r="FY103" s="218"/>
      <c r="FZ103" s="218"/>
      <c r="GA103" s="218"/>
      <c r="GB103" s="218"/>
      <c r="GC103" s="218"/>
      <c r="GD103" s="218"/>
      <c r="GE103" s="218"/>
      <c r="GF103" s="218"/>
      <c r="GG103" s="218"/>
      <c r="GH103" s="218"/>
      <c r="GI103" s="218"/>
      <c r="GJ103" s="218"/>
      <c r="GK103" s="218"/>
      <c r="GL103" s="218"/>
      <c r="GM103" s="218"/>
      <c r="GN103" s="218"/>
      <c r="GO103" s="218"/>
      <c r="GP103" s="218"/>
      <c r="GQ103" s="218"/>
      <c r="GR103" s="218"/>
      <c r="GS103" s="218"/>
      <c r="GT103" s="218"/>
      <c r="GU103" s="218"/>
      <c r="GV103" s="218"/>
      <c r="GW103" s="218"/>
      <c r="GX103" s="218"/>
      <c r="GY103" s="218"/>
      <c r="GZ103" s="218"/>
      <c r="HA103" s="218"/>
      <c r="HB103" s="218"/>
      <c r="HC103" s="218"/>
      <c r="HD103" s="218"/>
      <c r="HE103" s="218"/>
      <c r="HF103" s="218"/>
      <c r="HG103" s="218"/>
      <c r="HH103" s="218"/>
      <c r="HI103" s="218"/>
      <c r="HJ103" s="218"/>
      <c r="HK103" s="218"/>
      <c r="HL103" s="218"/>
      <c r="HM103" s="218"/>
      <c r="HN103" s="218"/>
      <c r="HO103" s="218"/>
      <c r="HP103" s="218"/>
      <c r="HQ103" s="218"/>
      <c r="HR103" s="218"/>
      <c r="HS103" s="218"/>
      <c r="HT103" s="218"/>
      <c r="HU103" s="218"/>
      <c r="HV103" s="218"/>
      <c r="HW103" s="218"/>
      <c r="HX103" s="218"/>
      <c r="HY103" s="218"/>
      <c r="HZ103" s="218"/>
      <c r="IA103" s="218"/>
      <c r="IB103" s="218"/>
      <c r="IC103" s="218"/>
      <c r="ID103" s="218"/>
      <c r="IE103" s="218"/>
      <c r="IF103" s="218"/>
      <c r="IG103" s="218"/>
      <c r="IH103" s="218"/>
    </row>
    <row r="104" spans="1:242" x14ac:dyDescent="0.25">
      <c r="A104" s="222"/>
      <c r="B104" s="226" t="s">
        <v>335</v>
      </c>
      <c r="C104" s="226" t="s">
        <v>1380</v>
      </c>
      <c r="D104" s="226" t="s">
        <v>1432</v>
      </c>
      <c r="E104" s="226" t="s">
        <v>1433</v>
      </c>
      <c r="F104" s="226" t="s">
        <v>1445</v>
      </c>
      <c r="G104" s="226">
        <v>150</v>
      </c>
      <c r="H104" s="226"/>
      <c r="I104" s="226"/>
      <c r="J104" s="226">
        <v>20201116</v>
      </c>
      <c r="K104" s="226">
        <v>20201130</v>
      </c>
      <c r="L104" s="226" t="s">
        <v>1419</v>
      </c>
      <c r="M104" s="226">
        <v>4344.75</v>
      </c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8"/>
      <c r="BN104" s="218"/>
      <c r="BO104" s="218"/>
      <c r="BP104" s="218"/>
      <c r="BQ104" s="218"/>
      <c r="BR104" s="218"/>
      <c r="BS104" s="218"/>
      <c r="BT104" s="218"/>
      <c r="BU104" s="218"/>
      <c r="BV104" s="218"/>
      <c r="BW104" s="218"/>
      <c r="BX104" s="218"/>
      <c r="BY104" s="218"/>
      <c r="BZ104" s="218"/>
      <c r="CA104" s="218"/>
      <c r="CB104" s="218"/>
      <c r="CC104" s="218"/>
      <c r="CD104" s="218"/>
      <c r="CE104" s="218"/>
      <c r="CF104" s="218"/>
      <c r="CG104" s="218"/>
      <c r="CH104" s="218"/>
      <c r="CI104" s="218"/>
      <c r="CJ104" s="218"/>
      <c r="CK104" s="218"/>
      <c r="CL104" s="218"/>
      <c r="CM104" s="218"/>
      <c r="CN104" s="218"/>
      <c r="CO104" s="218"/>
      <c r="CP104" s="218"/>
      <c r="CQ104" s="218"/>
      <c r="CR104" s="218"/>
      <c r="CS104" s="218"/>
      <c r="CT104" s="218"/>
      <c r="CU104" s="218"/>
      <c r="CV104" s="218"/>
      <c r="CW104" s="218"/>
      <c r="CX104" s="218"/>
      <c r="CY104" s="218"/>
      <c r="CZ104" s="218"/>
      <c r="DA104" s="218"/>
      <c r="DB104" s="218"/>
      <c r="DC104" s="218"/>
      <c r="DD104" s="218"/>
      <c r="DE104" s="218"/>
      <c r="DF104" s="218"/>
      <c r="DG104" s="218"/>
      <c r="DH104" s="218"/>
      <c r="DI104" s="218"/>
      <c r="DJ104" s="218"/>
      <c r="DK104" s="218"/>
      <c r="DL104" s="218"/>
      <c r="DM104" s="218"/>
      <c r="DN104" s="218"/>
      <c r="DO104" s="218"/>
      <c r="DP104" s="218"/>
      <c r="DQ104" s="218"/>
      <c r="DR104" s="218"/>
      <c r="DS104" s="218"/>
      <c r="DT104" s="218"/>
      <c r="DU104" s="218"/>
      <c r="DV104" s="218"/>
      <c r="DW104" s="218"/>
      <c r="DX104" s="218"/>
      <c r="DY104" s="218"/>
      <c r="DZ104" s="218"/>
      <c r="EA104" s="218"/>
      <c r="EB104" s="218"/>
      <c r="EC104" s="218"/>
      <c r="ED104" s="218"/>
      <c r="EE104" s="218"/>
      <c r="EF104" s="218"/>
      <c r="EG104" s="218"/>
      <c r="EH104" s="218"/>
      <c r="EI104" s="218"/>
      <c r="EJ104" s="218"/>
      <c r="EK104" s="218"/>
      <c r="EL104" s="218"/>
      <c r="EM104" s="218"/>
      <c r="EN104" s="218"/>
      <c r="EO104" s="218"/>
      <c r="EP104" s="218"/>
      <c r="EQ104" s="218"/>
      <c r="ER104" s="218"/>
      <c r="ES104" s="218"/>
      <c r="ET104" s="218"/>
      <c r="EU104" s="218"/>
      <c r="EV104" s="218"/>
      <c r="EW104" s="218"/>
      <c r="EX104" s="218"/>
      <c r="EY104" s="218"/>
      <c r="EZ104" s="218"/>
      <c r="FA104" s="218"/>
      <c r="FB104" s="218"/>
      <c r="FC104" s="218"/>
      <c r="FD104" s="218"/>
      <c r="FE104" s="218"/>
      <c r="FF104" s="218"/>
      <c r="FG104" s="218"/>
      <c r="FH104" s="218"/>
      <c r="FI104" s="218"/>
      <c r="FJ104" s="218"/>
      <c r="FK104" s="218"/>
      <c r="FL104" s="218"/>
      <c r="FM104" s="218"/>
      <c r="FN104" s="218"/>
      <c r="FO104" s="218"/>
      <c r="FP104" s="218"/>
      <c r="FQ104" s="218"/>
      <c r="FR104" s="218"/>
      <c r="FS104" s="218"/>
      <c r="FT104" s="218"/>
      <c r="FU104" s="218"/>
      <c r="FV104" s="218"/>
      <c r="FW104" s="218"/>
      <c r="FX104" s="218"/>
      <c r="FY104" s="218"/>
      <c r="FZ104" s="218"/>
      <c r="GA104" s="218"/>
      <c r="GB104" s="218"/>
      <c r="GC104" s="218"/>
      <c r="GD104" s="218"/>
      <c r="GE104" s="218"/>
      <c r="GF104" s="218"/>
      <c r="GG104" s="218"/>
      <c r="GH104" s="218"/>
      <c r="GI104" s="218"/>
      <c r="GJ104" s="218"/>
      <c r="GK104" s="218"/>
      <c r="GL104" s="218"/>
      <c r="GM104" s="218"/>
      <c r="GN104" s="218"/>
      <c r="GO104" s="218"/>
      <c r="GP104" s="218"/>
      <c r="GQ104" s="218"/>
      <c r="GR104" s="218"/>
      <c r="GS104" s="218"/>
      <c r="GT104" s="218"/>
      <c r="GU104" s="218"/>
      <c r="GV104" s="218"/>
      <c r="GW104" s="218"/>
      <c r="GX104" s="218"/>
      <c r="GY104" s="218"/>
      <c r="GZ104" s="218"/>
      <c r="HA104" s="218"/>
      <c r="HB104" s="218"/>
      <c r="HC104" s="218"/>
      <c r="HD104" s="218"/>
      <c r="HE104" s="218"/>
      <c r="HF104" s="218"/>
      <c r="HG104" s="218"/>
      <c r="HH104" s="218"/>
      <c r="HI104" s="218"/>
      <c r="HJ104" s="218"/>
      <c r="HK104" s="218"/>
      <c r="HL104" s="218"/>
      <c r="HM104" s="218"/>
      <c r="HN104" s="218"/>
      <c r="HO104" s="218"/>
      <c r="HP104" s="218"/>
      <c r="HQ104" s="218"/>
      <c r="HR104" s="218"/>
      <c r="HS104" s="218"/>
      <c r="HT104" s="218"/>
      <c r="HU104" s="218"/>
      <c r="HV104" s="218"/>
      <c r="HW104" s="218"/>
      <c r="HX104" s="218"/>
      <c r="HY104" s="218"/>
      <c r="HZ104" s="218"/>
      <c r="IA104" s="218"/>
      <c r="IB104" s="218"/>
      <c r="IC104" s="218"/>
      <c r="ID104" s="218"/>
      <c r="IE104" s="218"/>
      <c r="IF104" s="218"/>
      <c r="IG104" s="218"/>
      <c r="IH104" s="218"/>
    </row>
    <row r="105" spans="1:242" x14ac:dyDescent="0.25">
      <c r="A105" s="222"/>
      <c r="B105" s="226" t="s">
        <v>335</v>
      </c>
      <c r="C105" s="226" t="s">
        <v>1380</v>
      </c>
      <c r="D105" s="226" t="s">
        <v>1434</v>
      </c>
      <c r="E105" s="226" t="s">
        <v>1435</v>
      </c>
      <c r="F105" s="226" t="s">
        <v>1446</v>
      </c>
      <c r="G105" s="226">
        <v>151</v>
      </c>
      <c r="H105" s="226"/>
      <c r="I105" s="226"/>
      <c r="J105" s="226">
        <v>20201116</v>
      </c>
      <c r="K105" s="226">
        <v>20201130</v>
      </c>
      <c r="L105" s="226" t="s">
        <v>1419</v>
      </c>
      <c r="M105" s="226">
        <v>4344.75</v>
      </c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8"/>
      <c r="BN105" s="218"/>
      <c r="BO105" s="218"/>
      <c r="BP105" s="218"/>
      <c r="BQ105" s="218"/>
      <c r="BR105" s="218"/>
      <c r="BS105" s="218"/>
      <c r="BT105" s="218"/>
      <c r="BU105" s="218"/>
      <c r="BV105" s="218"/>
      <c r="BW105" s="218"/>
      <c r="BX105" s="218"/>
      <c r="BY105" s="218"/>
      <c r="BZ105" s="218"/>
      <c r="CA105" s="218"/>
      <c r="CB105" s="218"/>
      <c r="CC105" s="218"/>
      <c r="CD105" s="218"/>
      <c r="CE105" s="218"/>
      <c r="CF105" s="218"/>
      <c r="CG105" s="218"/>
      <c r="CH105" s="218"/>
      <c r="CI105" s="218"/>
      <c r="CJ105" s="218"/>
      <c r="CK105" s="218"/>
      <c r="CL105" s="218"/>
      <c r="CM105" s="218"/>
      <c r="CN105" s="218"/>
      <c r="CO105" s="218"/>
      <c r="CP105" s="218"/>
      <c r="CQ105" s="218"/>
      <c r="CR105" s="218"/>
      <c r="CS105" s="218"/>
      <c r="CT105" s="218"/>
      <c r="CU105" s="218"/>
      <c r="CV105" s="218"/>
      <c r="CW105" s="218"/>
      <c r="CX105" s="218"/>
      <c r="CY105" s="218"/>
      <c r="CZ105" s="218"/>
      <c r="DA105" s="218"/>
      <c r="DB105" s="218"/>
      <c r="DC105" s="218"/>
      <c r="DD105" s="218"/>
      <c r="DE105" s="218"/>
      <c r="DF105" s="218"/>
      <c r="DG105" s="218"/>
      <c r="DH105" s="218"/>
      <c r="DI105" s="218"/>
      <c r="DJ105" s="218"/>
      <c r="DK105" s="218"/>
      <c r="DL105" s="218"/>
      <c r="DM105" s="218"/>
      <c r="DN105" s="218"/>
      <c r="DO105" s="218"/>
      <c r="DP105" s="218"/>
      <c r="DQ105" s="218"/>
      <c r="DR105" s="218"/>
      <c r="DS105" s="218"/>
      <c r="DT105" s="218"/>
      <c r="DU105" s="218"/>
      <c r="DV105" s="218"/>
      <c r="DW105" s="218"/>
      <c r="DX105" s="218"/>
      <c r="DY105" s="218"/>
      <c r="DZ105" s="218"/>
      <c r="EA105" s="218"/>
      <c r="EB105" s="218"/>
      <c r="EC105" s="218"/>
      <c r="ED105" s="218"/>
      <c r="EE105" s="218"/>
      <c r="EF105" s="218"/>
      <c r="EG105" s="218"/>
      <c r="EH105" s="218"/>
      <c r="EI105" s="218"/>
      <c r="EJ105" s="218"/>
      <c r="EK105" s="218"/>
      <c r="EL105" s="218"/>
      <c r="EM105" s="218"/>
      <c r="EN105" s="218"/>
      <c r="EO105" s="218"/>
      <c r="EP105" s="218"/>
      <c r="EQ105" s="218"/>
      <c r="ER105" s="218"/>
      <c r="ES105" s="218"/>
      <c r="ET105" s="218"/>
      <c r="EU105" s="218"/>
      <c r="EV105" s="218"/>
      <c r="EW105" s="218"/>
      <c r="EX105" s="218"/>
      <c r="EY105" s="218"/>
      <c r="EZ105" s="218"/>
      <c r="FA105" s="218"/>
      <c r="FB105" s="218"/>
      <c r="FC105" s="218"/>
      <c r="FD105" s="218"/>
      <c r="FE105" s="218"/>
      <c r="FF105" s="218"/>
      <c r="FG105" s="218"/>
      <c r="FH105" s="218"/>
      <c r="FI105" s="218"/>
      <c r="FJ105" s="218"/>
      <c r="FK105" s="218"/>
      <c r="FL105" s="218"/>
      <c r="FM105" s="218"/>
      <c r="FN105" s="218"/>
      <c r="FO105" s="218"/>
      <c r="FP105" s="218"/>
      <c r="FQ105" s="218"/>
      <c r="FR105" s="218"/>
      <c r="FS105" s="218"/>
      <c r="FT105" s="218"/>
      <c r="FU105" s="218"/>
      <c r="FV105" s="218"/>
      <c r="FW105" s="218"/>
      <c r="FX105" s="218"/>
      <c r="FY105" s="218"/>
      <c r="FZ105" s="218"/>
      <c r="GA105" s="218"/>
      <c r="GB105" s="218"/>
      <c r="GC105" s="218"/>
      <c r="GD105" s="218"/>
      <c r="GE105" s="218"/>
      <c r="GF105" s="218"/>
      <c r="GG105" s="218"/>
      <c r="GH105" s="218"/>
      <c r="GI105" s="218"/>
      <c r="GJ105" s="218"/>
      <c r="GK105" s="218"/>
      <c r="GL105" s="218"/>
      <c r="GM105" s="218"/>
      <c r="GN105" s="218"/>
      <c r="GO105" s="218"/>
      <c r="GP105" s="218"/>
      <c r="GQ105" s="218"/>
      <c r="GR105" s="218"/>
      <c r="GS105" s="218"/>
      <c r="GT105" s="218"/>
      <c r="GU105" s="218"/>
      <c r="GV105" s="218"/>
      <c r="GW105" s="218"/>
      <c r="GX105" s="218"/>
      <c r="GY105" s="218"/>
      <c r="GZ105" s="218"/>
      <c r="HA105" s="218"/>
      <c r="HB105" s="218"/>
      <c r="HC105" s="218"/>
      <c r="HD105" s="218"/>
      <c r="HE105" s="218"/>
      <c r="HF105" s="218"/>
      <c r="HG105" s="218"/>
      <c r="HH105" s="218"/>
      <c r="HI105" s="218"/>
      <c r="HJ105" s="218"/>
      <c r="HK105" s="218"/>
      <c r="HL105" s="218"/>
      <c r="HM105" s="218"/>
      <c r="HN105" s="218"/>
      <c r="HO105" s="218"/>
      <c r="HP105" s="218"/>
      <c r="HQ105" s="218"/>
      <c r="HR105" s="218"/>
      <c r="HS105" s="218"/>
      <c r="HT105" s="218"/>
      <c r="HU105" s="218"/>
      <c r="HV105" s="218"/>
      <c r="HW105" s="218"/>
      <c r="HX105" s="218"/>
      <c r="HY105" s="218"/>
      <c r="HZ105" s="218"/>
      <c r="IA105" s="218"/>
      <c r="IB105" s="218"/>
      <c r="IC105" s="218"/>
      <c r="ID105" s="218"/>
      <c r="IE105" s="218"/>
      <c r="IF105" s="218"/>
      <c r="IG105" s="218"/>
      <c r="IH105" s="218"/>
    </row>
    <row r="106" spans="1:242" x14ac:dyDescent="0.25">
      <c r="A106" s="222"/>
      <c r="B106" s="226" t="s">
        <v>335</v>
      </c>
      <c r="C106" s="226" t="s">
        <v>1380</v>
      </c>
      <c r="D106" s="226" t="s">
        <v>1436</v>
      </c>
      <c r="E106" s="226" t="s">
        <v>1437</v>
      </c>
      <c r="F106" s="226" t="s">
        <v>1447</v>
      </c>
      <c r="G106" s="226">
        <v>152</v>
      </c>
      <c r="H106" s="226"/>
      <c r="I106" s="226"/>
      <c r="J106" s="226">
        <v>20201116</v>
      </c>
      <c r="K106" s="226">
        <v>20201130</v>
      </c>
      <c r="L106" s="226" t="s">
        <v>1419</v>
      </c>
      <c r="M106" s="226">
        <v>4344.75</v>
      </c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8"/>
      <c r="BN106" s="218"/>
      <c r="BO106" s="218"/>
      <c r="BP106" s="218"/>
      <c r="BQ106" s="218"/>
      <c r="BR106" s="218"/>
      <c r="BS106" s="218"/>
      <c r="BT106" s="218"/>
      <c r="BU106" s="218"/>
      <c r="BV106" s="218"/>
      <c r="BW106" s="218"/>
      <c r="BX106" s="218"/>
      <c r="BY106" s="218"/>
      <c r="BZ106" s="218"/>
      <c r="CA106" s="218"/>
      <c r="CB106" s="218"/>
      <c r="CC106" s="218"/>
      <c r="CD106" s="218"/>
      <c r="CE106" s="218"/>
      <c r="CF106" s="218"/>
      <c r="CG106" s="218"/>
      <c r="CH106" s="218"/>
      <c r="CI106" s="218"/>
      <c r="CJ106" s="218"/>
      <c r="CK106" s="218"/>
      <c r="CL106" s="218"/>
      <c r="CM106" s="218"/>
      <c r="CN106" s="218"/>
      <c r="CO106" s="218"/>
      <c r="CP106" s="218"/>
      <c r="CQ106" s="218"/>
      <c r="CR106" s="218"/>
      <c r="CS106" s="218"/>
      <c r="CT106" s="218"/>
      <c r="CU106" s="218"/>
      <c r="CV106" s="218"/>
      <c r="CW106" s="218"/>
      <c r="CX106" s="218"/>
      <c r="CY106" s="218"/>
      <c r="CZ106" s="218"/>
      <c r="DA106" s="218"/>
      <c r="DB106" s="218"/>
      <c r="DC106" s="218"/>
      <c r="DD106" s="218"/>
      <c r="DE106" s="218"/>
      <c r="DF106" s="218"/>
      <c r="DG106" s="218"/>
      <c r="DH106" s="218"/>
      <c r="DI106" s="218"/>
      <c r="DJ106" s="218"/>
      <c r="DK106" s="218"/>
      <c r="DL106" s="218"/>
      <c r="DM106" s="218"/>
      <c r="DN106" s="218"/>
      <c r="DO106" s="218"/>
      <c r="DP106" s="218"/>
      <c r="DQ106" s="218"/>
      <c r="DR106" s="218"/>
      <c r="DS106" s="218"/>
      <c r="DT106" s="218"/>
      <c r="DU106" s="218"/>
      <c r="DV106" s="218"/>
      <c r="DW106" s="218"/>
      <c r="DX106" s="218"/>
      <c r="DY106" s="218"/>
      <c r="DZ106" s="218"/>
      <c r="EA106" s="218"/>
      <c r="EB106" s="218"/>
      <c r="EC106" s="218"/>
      <c r="ED106" s="218"/>
      <c r="EE106" s="218"/>
      <c r="EF106" s="218"/>
      <c r="EG106" s="218"/>
      <c r="EH106" s="218"/>
      <c r="EI106" s="218"/>
      <c r="EJ106" s="218"/>
      <c r="EK106" s="218"/>
      <c r="EL106" s="218"/>
      <c r="EM106" s="218"/>
      <c r="EN106" s="218"/>
      <c r="EO106" s="218"/>
      <c r="EP106" s="218"/>
      <c r="EQ106" s="218"/>
      <c r="ER106" s="218"/>
      <c r="ES106" s="218"/>
      <c r="ET106" s="218"/>
      <c r="EU106" s="218"/>
      <c r="EV106" s="218"/>
      <c r="EW106" s="218"/>
      <c r="EX106" s="218"/>
      <c r="EY106" s="218"/>
      <c r="EZ106" s="218"/>
      <c r="FA106" s="218"/>
      <c r="FB106" s="218"/>
      <c r="FC106" s="218"/>
      <c r="FD106" s="218"/>
      <c r="FE106" s="218"/>
      <c r="FF106" s="218"/>
      <c r="FG106" s="218"/>
      <c r="FH106" s="218"/>
      <c r="FI106" s="218"/>
      <c r="FJ106" s="218"/>
      <c r="FK106" s="218"/>
      <c r="FL106" s="218"/>
      <c r="FM106" s="218"/>
      <c r="FN106" s="218"/>
      <c r="FO106" s="218"/>
      <c r="FP106" s="218"/>
      <c r="FQ106" s="218"/>
      <c r="FR106" s="218"/>
      <c r="FS106" s="218"/>
      <c r="FT106" s="218"/>
      <c r="FU106" s="218"/>
      <c r="FV106" s="218"/>
      <c r="FW106" s="218"/>
      <c r="FX106" s="218"/>
      <c r="FY106" s="218"/>
      <c r="FZ106" s="218"/>
      <c r="GA106" s="218"/>
      <c r="GB106" s="218"/>
      <c r="GC106" s="218"/>
      <c r="GD106" s="218"/>
      <c r="GE106" s="218"/>
      <c r="GF106" s="218"/>
      <c r="GG106" s="218"/>
      <c r="GH106" s="218"/>
      <c r="GI106" s="218"/>
      <c r="GJ106" s="218"/>
      <c r="GK106" s="218"/>
      <c r="GL106" s="218"/>
      <c r="GM106" s="218"/>
      <c r="GN106" s="218"/>
      <c r="GO106" s="218"/>
      <c r="GP106" s="218"/>
      <c r="GQ106" s="218"/>
      <c r="GR106" s="218"/>
      <c r="GS106" s="218"/>
      <c r="GT106" s="218"/>
      <c r="GU106" s="218"/>
      <c r="GV106" s="218"/>
      <c r="GW106" s="218"/>
      <c r="GX106" s="218"/>
      <c r="GY106" s="218"/>
      <c r="GZ106" s="218"/>
      <c r="HA106" s="218"/>
      <c r="HB106" s="218"/>
      <c r="HC106" s="218"/>
      <c r="HD106" s="218"/>
      <c r="HE106" s="218"/>
      <c r="HF106" s="218"/>
      <c r="HG106" s="218"/>
      <c r="HH106" s="218"/>
      <c r="HI106" s="218"/>
      <c r="HJ106" s="218"/>
      <c r="HK106" s="218"/>
      <c r="HL106" s="218"/>
      <c r="HM106" s="218"/>
      <c r="HN106" s="218"/>
      <c r="HO106" s="218"/>
      <c r="HP106" s="218"/>
      <c r="HQ106" s="218"/>
      <c r="HR106" s="218"/>
      <c r="HS106" s="218"/>
      <c r="HT106" s="218"/>
      <c r="HU106" s="218"/>
      <c r="HV106" s="218"/>
      <c r="HW106" s="218"/>
      <c r="HX106" s="218"/>
      <c r="HY106" s="218"/>
      <c r="HZ106" s="218"/>
      <c r="IA106" s="218"/>
      <c r="IB106" s="218"/>
      <c r="IC106" s="218"/>
      <c r="ID106" s="218"/>
      <c r="IE106" s="218"/>
      <c r="IF106" s="218"/>
      <c r="IG106" s="218"/>
      <c r="IH106" s="218"/>
    </row>
    <row r="107" spans="1:242" x14ac:dyDescent="0.25">
      <c r="A107" s="222"/>
      <c r="B107" s="226" t="s">
        <v>335</v>
      </c>
      <c r="C107" s="226" t="s">
        <v>1380</v>
      </c>
      <c r="D107" s="226" t="s">
        <v>1438</v>
      </c>
      <c r="E107" s="226" t="s">
        <v>1439</v>
      </c>
      <c r="F107" s="226" t="s">
        <v>1448</v>
      </c>
      <c r="G107" s="226">
        <v>153</v>
      </c>
      <c r="H107" s="226"/>
      <c r="I107" s="226"/>
      <c r="J107" s="226">
        <v>20201116</v>
      </c>
      <c r="K107" s="226">
        <v>20201130</v>
      </c>
      <c r="L107" s="226" t="s">
        <v>1419</v>
      </c>
      <c r="M107" s="226">
        <v>4344.75</v>
      </c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8"/>
      <c r="BN107" s="218"/>
      <c r="BO107" s="218"/>
      <c r="BP107" s="218"/>
      <c r="BQ107" s="218"/>
      <c r="BR107" s="218"/>
      <c r="BS107" s="218"/>
      <c r="BT107" s="218"/>
      <c r="BU107" s="218"/>
      <c r="BV107" s="218"/>
      <c r="BW107" s="218"/>
      <c r="BX107" s="218"/>
      <c r="BY107" s="218"/>
      <c r="BZ107" s="218"/>
      <c r="CA107" s="218"/>
      <c r="CB107" s="218"/>
      <c r="CC107" s="218"/>
      <c r="CD107" s="218"/>
      <c r="CE107" s="218"/>
      <c r="CF107" s="218"/>
      <c r="CG107" s="218"/>
      <c r="CH107" s="218"/>
      <c r="CI107" s="218"/>
      <c r="CJ107" s="218"/>
      <c r="CK107" s="218"/>
      <c r="CL107" s="218"/>
      <c r="CM107" s="218"/>
      <c r="CN107" s="218"/>
      <c r="CO107" s="218"/>
      <c r="CP107" s="218"/>
      <c r="CQ107" s="218"/>
      <c r="CR107" s="218"/>
      <c r="CS107" s="218"/>
      <c r="CT107" s="218"/>
      <c r="CU107" s="218"/>
      <c r="CV107" s="218"/>
      <c r="CW107" s="218"/>
      <c r="CX107" s="218"/>
      <c r="CY107" s="218"/>
      <c r="CZ107" s="218"/>
      <c r="DA107" s="218"/>
      <c r="DB107" s="218"/>
      <c r="DC107" s="218"/>
      <c r="DD107" s="218"/>
      <c r="DE107" s="218"/>
      <c r="DF107" s="218"/>
      <c r="DG107" s="218"/>
      <c r="DH107" s="218"/>
      <c r="DI107" s="218"/>
      <c r="DJ107" s="218"/>
      <c r="DK107" s="218"/>
      <c r="DL107" s="218"/>
      <c r="DM107" s="218"/>
      <c r="DN107" s="218"/>
      <c r="DO107" s="218"/>
      <c r="DP107" s="218"/>
      <c r="DQ107" s="218"/>
      <c r="DR107" s="218"/>
      <c r="DS107" s="218"/>
      <c r="DT107" s="218"/>
      <c r="DU107" s="218"/>
      <c r="DV107" s="218"/>
      <c r="DW107" s="218"/>
      <c r="DX107" s="218"/>
      <c r="DY107" s="218"/>
      <c r="DZ107" s="218"/>
      <c r="EA107" s="218"/>
      <c r="EB107" s="218"/>
      <c r="EC107" s="218"/>
      <c r="ED107" s="218"/>
      <c r="EE107" s="218"/>
      <c r="EF107" s="218"/>
      <c r="EG107" s="218"/>
      <c r="EH107" s="218"/>
      <c r="EI107" s="218"/>
      <c r="EJ107" s="218"/>
      <c r="EK107" s="218"/>
      <c r="EL107" s="218"/>
      <c r="EM107" s="218"/>
      <c r="EN107" s="218"/>
      <c r="EO107" s="218"/>
      <c r="EP107" s="218"/>
      <c r="EQ107" s="218"/>
      <c r="ER107" s="218"/>
      <c r="ES107" s="218"/>
      <c r="ET107" s="218"/>
      <c r="EU107" s="218"/>
      <c r="EV107" s="218"/>
      <c r="EW107" s="218"/>
      <c r="EX107" s="218"/>
      <c r="EY107" s="218"/>
      <c r="EZ107" s="218"/>
      <c r="FA107" s="218"/>
      <c r="FB107" s="218"/>
      <c r="FC107" s="218"/>
      <c r="FD107" s="218"/>
      <c r="FE107" s="218"/>
      <c r="FF107" s="218"/>
      <c r="FG107" s="218"/>
      <c r="FH107" s="218"/>
      <c r="FI107" s="218"/>
      <c r="FJ107" s="218"/>
      <c r="FK107" s="218"/>
      <c r="FL107" s="218"/>
      <c r="FM107" s="218"/>
      <c r="FN107" s="218"/>
      <c r="FO107" s="218"/>
      <c r="FP107" s="218"/>
      <c r="FQ107" s="218"/>
      <c r="FR107" s="218"/>
      <c r="FS107" s="218"/>
      <c r="FT107" s="218"/>
      <c r="FU107" s="218"/>
      <c r="FV107" s="218"/>
      <c r="FW107" s="218"/>
      <c r="FX107" s="218"/>
      <c r="FY107" s="218"/>
      <c r="FZ107" s="218"/>
      <c r="GA107" s="218"/>
      <c r="GB107" s="218"/>
      <c r="GC107" s="218"/>
      <c r="GD107" s="218"/>
      <c r="GE107" s="218"/>
      <c r="GF107" s="218"/>
      <c r="GG107" s="218"/>
      <c r="GH107" s="218"/>
      <c r="GI107" s="218"/>
      <c r="GJ107" s="218"/>
      <c r="GK107" s="218"/>
      <c r="GL107" s="218"/>
      <c r="GM107" s="218"/>
      <c r="GN107" s="218"/>
      <c r="GO107" s="218"/>
      <c r="GP107" s="218"/>
      <c r="GQ107" s="218"/>
      <c r="GR107" s="218"/>
      <c r="GS107" s="218"/>
      <c r="GT107" s="218"/>
      <c r="GU107" s="218"/>
      <c r="GV107" s="218"/>
      <c r="GW107" s="218"/>
      <c r="GX107" s="218"/>
      <c r="GY107" s="218"/>
      <c r="GZ107" s="218"/>
      <c r="HA107" s="218"/>
      <c r="HB107" s="218"/>
      <c r="HC107" s="218"/>
      <c r="HD107" s="218"/>
      <c r="HE107" s="218"/>
      <c r="HF107" s="218"/>
      <c r="HG107" s="218"/>
      <c r="HH107" s="218"/>
      <c r="HI107" s="218"/>
      <c r="HJ107" s="218"/>
      <c r="HK107" s="218"/>
      <c r="HL107" s="218"/>
      <c r="HM107" s="218"/>
      <c r="HN107" s="218"/>
      <c r="HO107" s="218"/>
      <c r="HP107" s="218"/>
      <c r="HQ107" s="218"/>
      <c r="HR107" s="218"/>
      <c r="HS107" s="218"/>
      <c r="HT107" s="218"/>
      <c r="HU107" s="218"/>
      <c r="HV107" s="218"/>
      <c r="HW107" s="218"/>
      <c r="HX107" s="218"/>
      <c r="HY107" s="218"/>
      <c r="HZ107" s="218"/>
      <c r="IA107" s="218"/>
      <c r="IB107" s="218"/>
      <c r="IC107" s="218"/>
      <c r="ID107" s="218"/>
      <c r="IE107" s="218"/>
      <c r="IF107" s="218"/>
      <c r="IG107" s="218"/>
      <c r="IH107" s="218"/>
    </row>
    <row r="108" spans="1:242" x14ac:dyDescent="0.25">
      <c r="A108" s="222"/>
      <c r="B108" s="226" t="s">
        <v>335</v>
      </c>
      <c r="C108" s="226" t="s">
        <v>1380</v>
      </c>
      <c r="D108" s="226" t="s">
        <v>1440</v>
      </c>
      <c r="E108" s="226" t="s">
        <v>1441</v>
      </c>
      <c r="F108" s="226" t="s">
        <v>1449</v>
      </c>
      <c r="G108" s="226">
        <v>154</v>
      </c>
      <c r="H108" s="226"/>
      <c r="I108" s="226"/>
      <c r="J108" s="226">
        <v>20201116</v>
      </c>
      <c r="K108" s="226">
        <v>20201130</v>
      </c>
      <c r="L108" s="226" t="s">
        <v>1419</v>
      </c>
      <c r="M108" s="226">
        <v>4344.75</v>
      </c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18"/>
      <c r="DF108" s="218"/>
      <c r="DG108" s="218"/>
      <c r="DH108" s="218"/>
      <c r="DI108" s="218"/>
      <c r="DJ108" s="218"/>
      <c r="DK108" s="218"/>
      <c r="DL108" s="218"/>
      <c r="DM108" s="218"/>
      <c r="DN108" s="218"/>
      <c r="DO108" s="218"/>
      <c r="DP108" s="218"/>
      <c r="DQ108" s="218"/>
      <c r="DR108" s="218"/>
      <c r="DS108" s="218"/>
      <c r="DT108" s="218"/>
      <c r="DU108" s="218"/>
      <c r="DV108" s="218"/>
      <c r="DW108" s="218"/>
      <c r="DX108" s="218"/>
      <c r="DY108" s="218"/>
      <c r="DZ108" s="218"/>
      <c r="EA108" s="218"/>
      <c r="EB108" s="218"/>
      <c r="EC108" s="218"/>
      <c r="ED108" s="218"/>
      <c r="EE108" s="218"/>
      <c r="EF108" s="218"/>
      <c r="EG108" s="218"/>
      <c r="EH108" s="218"/>
      <c r="EI108" s="218"/>
      <c r="EJ108" s="218"/>
      <c r="EK108" s="218"/>
      <c r="EL108" s="218"/>
      <c r="EM108" s="218"/>
      <c r="EN108" s="218"/>
      <c r="EO108" s="218"/>
      <c r="EP108" s="218"/>
      <c r="EQ108" s="218"/>
      <c r="ER108" s="218"/>
      <c r="ES108" s="218"/>
      <c r="ET108" s="218"/>
      <c r="EU108" s="218"/>
      <c r="EV108" s="218"/>
      <c r="EW108" s="218"/>
      <c r="EX108" s="218"/>
      <c r="EY108" s="218"/>
      <c r="EZ108" s="218"/>
      <c r="FA108" s="218"/>
      <c r="FB108" s="218"/>
      <c r="FC108" s="218"/>
      <c r="FD108" s="218"/>
      <c r="FE108" s="218"/>
      <c r="FF108" s="218"/>
      <c r="FG108" s="218"/>
      <c r="FH108" s="218"/>
      <c r="FI108" s="218"/>
      <c r="FJ108" s="218"/>
      <c r="FK108" s="218"/>
      <c r="FL108" s="218"/>
      <c r="FM108" s="218"/>
      <c r="FN108" s="218"/>
      <c r="FO108" s="218"/>
      <c r="FP108" s="218"/>
      <c r="FQ108" s="218"/>
      <c r="FR108" s="218"/>
      <c r="FS108" s="218"/>
      <c r="FT108" s="218"/>
      <c r="FU108" s="218"/>
      <c r="FV108" s="218"/>
      <c r="FW108" s="218"/>
      <c r="FX108" s="218"/>
      <c r="FY108" s="218"/>
      <c r="FZ108" s="218"/>
      <c r="GA108" s="218"/>
      <c r="GB108" s="218"/>
      <c r="GC108" s="218"/>
      <c r="GD108" s="218"/>
      <c r="GE108" s="218"/>
      <c r="GF108" s="218"/>
      <c r="GG108" s="218"/>
      <c r="GH108" s="218"/>
      <c r="GI108" s="218"/>
      <c r="GJ108" s="218"/>
      <c r="GK108" s="218"/>
      <c r="GL108" s="218"/>
      <c r="GM108" s="218"/>
      <c r="GN108" s="218"/>
      <c r="GO108" s="218"/>
      <c r="GP108" s="218"/>
      <c r="GQ108" s="218"/>
      <c r="GR108" s="218"/>
      <c r="GS108" s="218"/>
      <c r="GT108" s="218"/>
      <c r="GU108" s="218"/>
      <c r="GV108" s="218"/>
      <c r="GW108" s="218"/>
      <c r="GX108" s="218"/>
      <c r="GY108" s="218"/>
      <c r="GZ108" s="218"/>
      <c r="HA108" s="218"/>
      <c r="HB108" s="218"/>
      <c r="HC108" s="218"/>
      <c r="HD108" s="218"/>
      <c r="HE108" s="218"/>
      <c r="HF108" s="218"/>
      <c r="HG108" s="218"/>
      <c r="HH108" s="218"/>
      <c r="HI108" s="218"/>
      <c r="HJ108" s="218"/>
      <c r="HK108" s="218"/>
      <c r="HL108" s="218"/>
      <c r="HM108" s="218"/>
      <c r="HN108" s="218"/>
      <c r="HO108" s="218"/>
      <c r="HP108" s="218"/>
      <c r="HQ108" s="218"/>
      <c r="HR108" s="218"/>
      <c r="HS108" s="218"/>
      <c r="HT108" s="218"/>
      <c r="HU108" s="218"/>
      <c r="HV108" s="218"/>
      <c r="HW108" s="218"/>
      <c r="HX108" s="218"/>
      <c r="HY108" s="218"/>
      <c r="HZ108" s="218"/>
      <c r="IA108" s="218"/>
      <c r="IB108" s="218"/>
      <c r="IC108" s="218"/>
      <c r="ID108" s="218"/>
      <c r="IE108" s="218"/>
      <c r="IF108" s="218"/>
      <c r="IG108" s="218"/>
      <c r="IH108" s="218"/>
    </row>
    <row r="109" spans="1:242" x14ac:dyDescent="0.25">
      <c r="A109" s="222"/>
      <c r="B109" s="226" t="s">
        <v>335</v>
      </c>
      <c r="C109" s="226" t="s">
        <v>1380</v>
      </c>
      <c r="D109" s="226" t="s">
        <v>1442</v>
      </c>
      <c r="E109" s="226" t="s">
        <v>1443</v>
      </c>
      <c r="F109" s="226" t="s">
        <v>1450</v>
      </c>
      <c r="G109" s="226">
        <v>155</v>
      </c>
      <c r="H109" s="226"/>
      <c r="I109" s="226"/>
      <c r="J109" s="226">
        <v>20201116</v>
      </c>
      <c r="K109" s="226">
        <v>20201130</v>
      </c>
      <c r="L109" s="226" t="s">
        <v>1419</v>
      </c>
      <c r="M109" s="226">
        <v>4344.75</v>
      </c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  <c r="AA109" s="218"/>
      <c r="AB109" s="218"/>
      <c r="AC109" s="218"/>
      <c r="AD109" s="218"/>
      <c r="AE109" s="218"/>
      <c r="AF109" s="218"/>
      <c r="AG109" s="218"/>
      <c r="AH109" s="218"/>
      <c r="AI109" s="218"/>
      <c r="AJ109" s="218"/>
      <c r="AK109" s="218"/>
      <c r="AL109" s="218"/>
      <c r="AM109" s="218"/>
      <c r="AN109" s="218"/>
      <c r="AO109" s="218"/>
      <c r="AP109" s="218"/>
      <c r="AQ109" s="218"/>
      <c r="AR109" s="218"/>
      <c r="AS109" s="218"/>
      <c r="AT109" s="218"/>
      <c r="AU109" s="218"/>
      <c r="AV109" s="218"/>
      <c r="AW109" s="218"/>
      <c r="AX109" s="218"/>
      <c r="AY109" s="218"/>
      <c r="AZ109" s="218"/>
      <c r="BA109" s="218"/>
      <c r="BB109" s="218"/>
      <c r="BC109" s="218"/>
      <c r="BD109" s="218"/>
      <c r="BE109" s="218"/>
      <c r="BF109" s="218"/>
      <c r="BG109" s="218"/>
      <c r="BH109" s="218"/>
      <c r="BI109" s="218"/>
      <c r="BJ109" s="218"/>
      <c r="BK109" s="218"/>
      <c r="BL109" s="218"/>
      <c r="BM109" s="218"/>
      <c r="BN109" s="218"/>
      <c r="BO109" s="218"/>
      <c r="BP109" s="218"/>
      <c r="BQ109" s="218"/>
      <c r="BR109" s="218"/>
      <c r="BS109" s="218"/>
      <c r="BT109" s="218"/>
      <c r="BU109" s="218"/>
      <c r="BV109" s="218"/>
      <c r="BW109" s="218"/>
      <c r="BX109" s="218"/>
      <c r="BY109" s="218"/>
      <c r="BZ109" s="218"/>
      <c r="CA109" s="218"/>
      <c r="CB109" s="218"/>
      <c r="CC109" s="218"/>
      <c r="CD109" s="218"/>
      <c r="CE109" s="218"/>
      <c r="CF109" s="218"/>
      <c r="CG109" s="218"/>
      <c r="CH109" s="218"/>
      <c r="CI109" s="218"/>
      <c r="CJ109" s="218"/>
      <c r="CK109" s="218"/>
      <c r="CL109" s="218"/>
      <c r="CM109" s="218"/>
      <c r="CN109" s="218"/>
      <c r="CO109" s="218"/>
      <c r="CP109" s="218"/>
      <c r="CQ109" s="218"/>
      <c r="CR109" s="218"/>
      <c r="CS109" s="218"/>
      <c r="CT109" s="218"/>
      <c r="CU109" s="218"/>
      <c r="CV109" s="218"/>
      <c r="CW109" s="218"/>
      <c r="CX109" s="218"/>
      <c r="CY109" s="218"/>
      <c r="CZ109" s="218"/>
      <c r="DA109" s="218"/>
      <c r="DB109" s="218"/>
      <c r="DC109" s="218"/>
      <c r="DD109" s="218"/>
      <c r="DE109" s="218"/>
      <c r="DF109" s="218"/>
      <c r="DG109" s="218"/>
      <c r="DH109" s="218"/>
      <c r="DI109" s="218"/>
      <c r="DJ109" s="218"/>
      <c r="DK109" s="218"/>
      <c r="DL109" s="218"/>
      <c r="DM109" s="218"/>
      <c r="DN109" s="218"/>
      <c r="DO109" s="218"/>
      <c r="DP109" s="218"/>
      <c r="DQ109" s="218"/>
      <c r="DR109" s="218"/>
      <c r="DS109" s="218"/>
      <c r="DT109" s="218"/>
      <c r="DU109" s="218"/>
      <c r="DV109" s="218"/>
      <c r="DW109" s="218"/>
      <c r="DX109" s="218"/>
      <c r="DY109" s="218"/>
      <c r="DZ109" s="218"/>
      <c r="EA109" s="218"/>
      <c r="EB109" s="218"/>
      <c r="EC109" s="218"/>
      <c r="ED109" s="218"/>
      <c r="EE109" s="218"/>
      <c r="EF109" s="218"/>
      <c r="EG109" s="218"/>
      <c r="EH109" s="218"/>
      <c r="EI109" s="218"/>
      <c r="EJ109" s="218"/>
      <c r="EK109" s="218"/>
      <c r="EL109" s="218"/>
      <c r="EM109" s="218"/>
      <c r="EN109" s="218"/>
      <c r="EO109" s="218"/>
      <c r="EP109" s="218"/>
      <c r="EQ109" s="218"/>
      <c r="ER109" s="218"/>
      <c r="ES109" s="218"/>
      <c r="ET109" s="218"/>
      <c r="EU109" s="218"/>
      <c r="EV109" s="218"/>
      <c r="EW109" s="218"/>
      <c r="EX109" s="218"/>
      <c r="EY109" s="218"/>
      <c r="EZ109" s="218"/>
      <c r="FA109" s="218"/>
      <c r="FB109" s="218"/>
      <c r="FC109" s="218"/>
      <c r="FD109" s="218"/>
      <c r="FE109" s="218"/>
      <c r="FF109" s="218"/>
      <c r="FG109" s="218"/>
      <c r="FH109" s="218"/>
      <c r="FI109" s="218"/>
      <c r="FJ109" s="218"/>
      <c r="FK109" s="218"/>
      <c r="FL109" s="218"/>
      <c r="FM109" s="218"/>
      <c r="FN109" s="218"/>
      <c r="FO109" s="218"/>
      <c r="FP109" s="218"/>
      <c r="FQ109" s="218"/>
      <c r="FR109" s="218"/>
      <c r="FS109" s="218"/>
      <c r="FT109" s="218"/>
      <c r="FU109" s="218"/>
      <c r="FV109" s="218"/>
      <c r="FW109" s="218"/>
      <c r="FX109" s="218"/>
      <c r="FY109" s="218"/>
      <c r="FZ109" s="218"/>
      <c r="GA109" s="218"/>
      <c r="GB109" s="218"/>
      <c r="GC109" s="218"/>
      <c r="GD109" s="218"/>
      <c r="GE109" s="218"/>
      <c r="GF109" s="218"/>
      <c r="GG109" s="218"/>
      <c r="GH109" s="218"/>
      <c r="GI109" s="218"/>
      <c r="GJ109" s="218"/>
      <c r="GK109" s="218"/>
      <c r="GL109" s="218"/>
      <c r="GM109" s="218"/>
      <c r="GN109" s="218"/>
      <c r="GO109" s="218"/>
      <c r="GP109" s="218"/>
      <c r="GQ109" s="218"/>
      <c r="GR109" s="218"/>
      <c r="GS109" s="218"/>
      <c r="GT109" s="218"/>
      <c r="GU109" s="218"/>
      <c r="GV109" s="218"/>
      <c r="GW109" s="218"/>
      <c r="GX109" s="218"/>
      <c r="GY109" s="218"/>
      <c r="GZ109" s="218"/>
      <c r="HA109" s="218"/>
      <c r="HB109" s="218"/>
      <c r="HC109" s="218"/>
      <c r="HD109" s="218"/>
      <c r="HE109" s="218"/>
      <c r="HF109" s="218"/>
      <c r="HG109" s="218"/>
      <c r="HH109" s="218"/>
      <c r="HI109" s="218"/>
      <c r="HJ109" s="218"/>
      <c r="HK109" s="218"/>
      <c r="HL109" s="218"/>
      <c r="HM109" s="218"/>
      <c r="HN109" s="218"/>
      <c r="HO109" s="218"/>
      <c r="HP109" s="218"/>
      <c r="HQ109" s="218"/>
      <c r="HR109" s="218"/>
      <c r="HS109" s="218"/>
      <c r="HT109" s="218"/>
      <c r="HU109" s="218"/>
      <c r="HV109" s="218"/>
      <c r="HW109" s="218"/>
      <c r="HX109" s="218"/>
      <c r="HY109" s="218"/>
      <c r="HZ109" s="218"/>
      <c r="IA109" s="218"/>
      <c r="IB109" s="218"/>
      <c r="IC109" s="218"/>
      <c r="ID109" s="218"/>
      <c r="IE109" s="218"/>
      <c r="IF109" s="218"/>
      <c r="IG109" s="218"/>
      <c r="IH109" s="218"/>
    </row>
    <row r="110" spans="1:242" x14ac:dyDescent="0.25">
      <c r="A110" s="222"/>
      <c r="B110" s="226" t="s">
        <v>335</v>
      </c>
      <c r="C110" s="226" t="s">
        <v>1380</v>
      </c>
      <c r="D110" s="226" t="s">
        <v>1859</v>
      </c>
      <c r="E110" s="226" t="s">
        <v>1860</v>
      </c>
      <c r="F110" s="226" t="s">
        <v>1882</v>
      </c>
      <c r="G110" s="226">
        <v>163</v>
      </c>
      <c r="H110" s="226"/>
      <c r="I110" s="226"/>
      <c r="J110" s="226">
        <v>20201116</v>
      </c>
      <c r="K110" s="226">
        <v>20201130</v>
      </c>
      <c r="L110" s="226" t="s">
        <v>1853</v>
      </c>
      <c r="M110" s="226">
        <v>3255.98</v>
      </c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C110" s="218"/>
      <c r="AD110" s="218"/>
      <c r="AE110" s="218"/>
      <c r="AF110" s="218"/>
      <c r="AG110" s="218"/>
      <c r="AH110" s="218"/>
      <c r="AI110" s="218"/>
      <c r="AJ110" s="218"/>
      <c r="AK110" s="218"/>
      <c r="AL110" s="218"/>
      <c r="AM110" s="218"/>
      <c r="AN110" s="218"/>
      <c r="AO110" s="218"/>
      <c r="AP110" s="218"/>
      <c r="AQ110" s="218"/>
      <c r="AR110" s="218"/>
      <c r="AS110" s="218"/>
      <c r="AT110" s="218"/>
      <c r="AU110" s="218"/>
      <c r="AV110" s="218"/>
      <c r="AW110" s="218"/>
      <c r="AX110" s="218"/>
      <c r="AY110" s="218"/>
      <c r="AZ110" s="218"/>
      <c r="BA110" s="218"/>
      <c r="BB110" s="218"/>
      <c r="BC110" s="218"/>
      <c r="BD110" s="218"/>
      <c r="BE110" s="218"/>
      <c r="BF110" s="218"/>
      <c r="BG110" s="218"/>
      <c r="BH110" s="218"/>
      <c r="BI110" s="218"/>
      <c r="BJ110" s="218"/>
      <c r="BK110" s="218"/>
      <c r="BL110" s="218"/>
      <c r="BM110" s="218"/>
      <c r="BN110" s="218"/>
      <c r="BO110" s="218"/>
      <c r="BP110" s="218"/>
      <c r="BQ110" s="218"/>
      <c r="BR110" s="218"/>
      <c r="BS110" s="218"/>
      <c r="BT110" s="218"/>
      <c r="BU110" s="218"/>
      <c r="BV110" s="218"/>
      <c r="BW110" s="218"/>
      <c r="BX110" s="218"/>
      <c r="BY110" s="218"/>
      <c r="BZ110" s="218"/>
      <c r="CA110" s="218"/>
      <c r="CB110" s="218"/>
      <c r="CC110" s="218"/>
      <c r="CD110" s="218"/>
      <c r="CE110" s="218"/>
      <c r="CF110" s="218"/>
      <c r="CG110" s="218"/>
      <c r="CH110" s="218"/>
      <c r="CI110" s="218"/>
      <c r="CJ110" s="218"/>
      <c r="CK110" s="218"/>
      <c r="CL110" s="218"/>
      <c r="CM110" s="218"/>
      <c r="CN110" s="218"/>
      <c r="CO110" s="218"/>
      <c r="CP110" s="218"/>
      <c r="CQ110" s="218"/>
      <c r="CR110" s="218"/>
      <c r="CS110" s="218"/>
      <c r="CT110" s="218"/>
      <c r="CU110" s="218"/>
      <c r="CV110" s="218"/>
      <c r="CW110" s="218"/>
      <c r="CX110" s="218"/>
      <c r="CY110" s="218"/>
      <c r="CZ110" s="218"/>
      <c r="DA110" s="218"/>
      <c r="DB110" s="218"/>
      <c r="DC110" s="218"/>
      <c r="DD110" s="218"/>
      <c r="DE110" s="218"/>
      <c r="DF110" s="218"/>
      <c r="DG110" s="218"/>
      <c r="DH110" s="218"/>
      <c r="DI110" s="218"/>
      <c r="DJ110" s="218"/>
      <c r="DK110" s="218"/>
      <c r="DL110" s="218"/>
      <c r="DM110" s="218"/>
      <c r="DN110" s="218"/>
      <c r="DO110" s="218"/>
      <c r="DP110" s="218"/>
      <c r="DQ110" s="218"/>
      <c r="DR110" s="218"/>
      <c r="DS110" s="218"/>
      <c r="DT110" s="218"/>
      <c r="DU110" s="218"/>
      <c r="DV110" s="218"/>
      <c r="DW110" s="218"/>
      <c r="DX110" s="218"/>
      <c r="DY110" s="218"/>
      <c r="DZ110" s="218"/>
      <c r="EA110" s="218"/>
      <c r="EB110" s="218"/>
      <c r="EC110" s="218"/>
      <c r="ED110" s="218"/>
      <c r="EE110" s="218"/>
      <c r="EF110" s="218"/>
      <c r="EG110" s="218"/>
      <c r="EH110" s="218"/>
      <c r="EI110" s="218"/>
      <c r="EJ110" s="218"/>
      <c r="EK110" s="218"/>
      <c r="EL110" s="218"/>
      <c r="EM110" s="218"/>
      <c r="EN110" s="218"/>
      <c r="EO110" s="218"/>
      <c r="EP110" s="218"/>
      <c r="EQ110" s="218"/>
      <c r="ER110" s="218"/>
      <c r="ES110" s="218"/>
      <c r="ET110" s="218"/>
      <c r="EU110" s="218"/>
      <c r="EV110" s="218"/>
      <c r="EW110" s="218"/>
      <c r="EX110" s="218"/>
      <c r="EY110" s="218"/>
      <c r="EZ110" s="218"/>
      <c r="FA110" s="218"/>
      <c r="FB110" s="218"/>
      <c r="FC110" s="218"/>
      <c r="FD110" s="218"/>
      <c r="FE110" s="218"/>
      <c r="FF110" s="218"/>
      <c r="FG110" s="218"/>
      <c r="FH110" s="218"/>
      <c r="FI110" s="218"/>
      <c r="FJ110" s="218"/>
      <c r="FK110" s="218"/>
      <c r="FL110" s="218"/>
      <c r="FM110" s="218"/>
      <c r="FN110" s="218"/>
      <c r="FO110" s="218"/>
      <c r="FP110" s="218"/>
      <c r="FQ110" s="218"/>
      <c r="FR110" s="218"/>
      <c r="FS110" s="218"/>
      <c r="FT110" s="218"/>
      <c r="FU110" s="218"/>
      <c r="FV110" s="218"/>
      <c r="FW110" s="218"/>
      <c r="FX110" s="218"/>
      <c r="FY110" s="218"/>
      <c r="FZ110" s="218"/>
      <c r="GA110" s="218"/>
      <c r="GB110" s="218"/>
      <c r="GC110" s="218"/>
      <c r="GD110" s="218"/>
      <c r="GE110" s="218"/>
      <c r="GF110" s="218"/>
      <c r="GG110" s="218"/>
      <c r="GH110" s="218"/>
      <c r="GI110" s="218"/>
      <c r="GJ110" s="218"/>
      <c r="GK110" s="218"/>
      <c r="GL110" s="218"/>
      <c r="GM110" s="218"/>
      <c r="GN110" s="218"/>
      <c r="GO110" s="218"/>
      <c r="GP110" s="218"/>
      <c r="GQ110" s="218"/>
      <c r="GR110" s="218"/>
      <c r="GS110" s="218"/>
      <c r="GT110" s="218"/>
      <c r="GU110" s="218"/>
      <c r="GV110" s="218"/>
      <c r="GW110" s="218"/>
      <c r="GX110" s="218"/>
      <c r="GY110" s="218"/>
      <c r="GZ110" s="218"/>
      <c r="HA110" s="218"/>
      <c r="HB110" s="218"/>
      <c r="HC110" s="218"/>
      <c r="HD110" s="218"/>
      <c r="HE110" s="218"/>
      <c r="HF110" s="218"/>
      <c r="HG110" s="218"/>
      <c r="HH110" s="218"/>
      <c r="HI110" s="218"/>
      <c r="HJ110" s="218"/>
      <c r="HK110" s="218"/>
      <c r="HL110" s="218"/>
      <c r="HM110" s="218"/>
      <c r="HN110" s="218"/>
      <c r="HO110" s="218"/>
      <c r="HP110" s="218"/>
      <c r="HQ110" s="218"/>
      <c r="HR110" s="218"/>
      <c r="HS110" s="218"/>
      <c r="HT110" s="218"/>
      <c r="HU110" s="218"/>
      <c r="HV110" s="218"/>
      <c r="HW110" s="218"/>
      <c r="HX110" s="218"/>
      <c r="HY110" s="218"/>
      <c r="HZ110" s="218"/>
      <c r="IA110" s="218"/>
      <c r="IB110" s="218"/>
      <c r="IC110" s="218"/>
      <c r="ID110" s="218"/>
      <c r="IE110" s="218"/>
      <c r="IF110" s="218"/>
      <c r="IG110" s="218"/>
      <c r="IH110" s="218"/>
    </row>
    <row r="111" spans="1:242" x14ac:dyDescent="0.25">
      <c r="A111" s="222"/>
      <c r="B111" s="226" t="s">
        <v>335</v>
      </c>
      <c r="C111" s="226" t="s">
        <v>1380</v>
      </c>
      <c r="D111" s="226" t="s">
        <v>1861</v>
      </c>
      <c r="E111" s="226" t="s">
        <v>1862</v>
      </c>
      <c r="F111" s="226" t="s">
        <v>1883</v>
      </c>
      <c r="G111" s="226">
        <v>173</v>
      </c>
      <c r="H111" s="226"/>
      <c r="I111" s="226"/>
      <c r="J111" s="226">
        <v>20201116</v>
      </c>
      <c r="K111" s="226">
        <v>20201130</v>
      </c>
      <c r="L111" s="226" t="s">
        <v>1853</v>
      </c>
      <c r="M111" s="226">
        <v>4344.75</v>
      </c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218"/>
      <c r="AB111" s="218"/>
      <c r="AC111" s="218"/>
      <c r="AD111" s="218"/>
      <c r="AE111" s="218"/>
      <c r="AF111" s="218"/>
      <c r="AG111" s="218"/>
      <c r="AH111" s="218"/>
      <c r="AI111" s="218"/>
      <c r="AJ111" s="218"/>
      <c r="AK111" s="218"/>
      <c r="AL111" s="218"/>
      <c r="AM111" s="218"/>
      <c r="AN111" s="218"/>
      <c r="AO111" s="218"/>
      <c r="AP111" s="218"/>
      <c r="AQ111" s="218"/>
      <c r="AR111" s="218"/>
      <c r="AS111" s="218"/>
      <c r="AT111" s="218"/>
      <c r="AU111" s="218"/>
      <c r="AV111" s="218"/>
      <c r="AW111" s="218"/>
      <c r="AX111" s="218"/>
      <c r="AY111" s="218"/>
      <c r="AZ111" s="218"/>
      <c r="BA111" s="218"/>
      <c r="BB111" s="218"/>
      <c r="BC111" s="218"/>
      <c r="BD111" s="218"/>
      <c r="BE111" s="218"/>
      <c r="BF111" s="218"/>
      <c r="BG111" s="218"/>
      <c r="BH111" s="218"/>
      <c r="BI111" s="218"/>
      <c r="BJ111" s="218"/>
      <c r="BK111" s="218"/>
      <c r="BL111" s="218"/>
      <c r="BM111" s="218"/>
      <c r="BN111" s="218"/>
      <c r="BO111" s="218"/>
      <c r="BP111" s="218"/>
      <c r="BQ111" s="218"/>
      <c r="BR111" s="218"/>
      <c r="BS111" s="218"/>
      <c r="BT111" s="218"/>
      <c r="BU111" s="218"/>
      <c r="BV111" s="218"/>
      <c r="BW111" s="218"/>
      <c r="BX111" s="218"/>
      <c r="BY111" s="218"/>
      <c r="BZ111" s="218"/>
      <c r="CA111" s="218"/>
      <c r="CB111" s="218"/>
      <c r="CC111" s="218"/>
      <c r="CD111" s="218"/>
      <c r="CE111" s="218"/>
      <c r="CF111" s="218"/>
      <c r="CG111" s="218"/>
      <c r="CH111" s="218"/>
      <c r="CI111" s="218"/>
      <c r="CJ111" s="218"/>
      <c r="CK111" s="218"/>
      <c r="CL111" s="218"/>
      <c r="CM111" s="218"/>
      <c r="CN111" s="218"/>
      <c r="CO111" s="218"/>
      <c r="CP111" s="218"/>
      <c r="CQ111" s="218"/>
      <c r="CR111" s="218"/>
      <c r="CS111" s="218"/>
      <c r="CT111" s="218"/>
      <c r="CU111" s="218"/>
      <c r="CV111" s="218"/>
      <c r="CW111" s="218"/>
      <c r="CX111" s="218"/>
      <c r="CY111" s="218"/>
      <c r="CZ111" s="218"/>
      <c r="DA111" s="218"/>
      <c r="DB111" s="218"/>
      <c r="DC111" s="218"/>
      <c r="DD111" s="218"/>
      <c r="DE111" s="218"/>
      <c r="DF111" s="218"/>
      <c r="DG111" s="218"/>
      <c r="DH111" s="218"/>
      <c r="DI111" s="218"/>
      <c r="DJ111" s="218"/>
      <c r="DK111" s="218"/>
      <c r="DL111" s="218"/>
      <c r="DM111" s="218"/>
      <c r="DN111" s="218"/>
      <c r="DO111" s="218"/>
      <c r="DP111" s="218"/>
      <c r="DQ111" s="218"/>
      <c r="DR111" s="218"/>
      <c r="DS111" s="218"/>
      <c r="DT111" s="218"/>
      <c r="DU111" s="218"/>
      <c r="DV111" s="218"/>
      <c r="DW111" s="218"/>
      <c r="DX111" s="218"/>
      <c r="DY111" s="218"/>
      <c r="DZ111" s="218"/>
      <c r="EA111" s="218"/>
      <c r="EB111" s="218"/>
      <c r="EC111" s="218"/>
      <c r="ED111" s="218"/>
      <c r="EE111" s="218"/>
      <c r="EF111" s="218"/>
      <c r="EG111" s="218"/>
      <c r="EH111" s="218"/>
      <c r="EI111" s="218"/>
      <c r="EJ111" s="218"/>
      <c r="EK111" s="218"/>
      <c r="EL111" s="218"/>
      <c r="EM111" s="218"/>
      <c r="EN111" s="218"/>
      <c r="EO111" s="218"/>
      <c r="EP111" s="218"/>
      <c r="EQ111" s="218"/>
      <c r="ER111" s="218"/>
      <c r="ES111" s="218"/>
      <c r="ET111" s="218"/>
      <c r="EU111" s="218"/>
      <c r="EV111" s="218"/>
      <c r="EW111" s="218"/>
      <c r="EX111" s="218"/>
      <c r="EY111" s="218"/>
      <c r="EZ111" s="218"/>
      <c r="FA111" s="218"/>
      <c r="FB111" s="218"/>
      <c r="FC111" s="218"/>
      <c r="FD111" s="218"/>
      <c r="FE111" s="218"/>
      <c r="FF111" s="218"/>
      <c r="FG111" s="218"/>
      <c r="FH111" s="218"/>
      <c r="FI111" s="218"/>
      <c r="FJ111" s="218"/>
      <c r="FK111" s="218"/>
      <c r="FL111" s="218"/>
      <c r="FM111" s="218"/>
      <c r="FN111" s="218"/>
      <c r="FO111" s="218"/>
      <c r="FP111" s="218"/>
      <c r="FQ111" s="218"/>
      <c r="FR111" s="218"/>
      <c r="FS111" s="218"/>
      <c r="FT111" s="218"/>
      <c r="FU111" s="218"/>
      <c r="FV111" s="218"/>
      <c r="FW111" s="218"/>
      <c r="FX111" s="218"/>
      <c r="FY111" s="218"/>
      <c r="FZ111" s="218"/>
      <c r="GA111" s="218"/>
      <c r="GB111" s="218"/>
      <c r="GC111" s="218"/>
      <c r="GD111" s="218"/>
      <c r="GE111" s="218"/>
      <c r="GF111" s="218"/>
      <c r="GG111" s="218"/>
      <c r="GH111" s="218"/>
      <c r="GI111" s="218"/>
      <c r="GJ111" s="218"/>
      <c r="GK111" s="218"/>
      <c r="GL111" s="218"/>
      <c r="GM111" s="218"/>
      <c r="GN111" s="218"/>
      <c r="GO111" s="218"/>
      <c r="GP111" s="218"/>
      <c r="GQ111" s="218"/>
      <c r="GR111" s="218"/>
      <c r="GS111" s="218"/>
      <c r="GT111" s="218"/>
      <c r="GU111" s="218"/>
      <c r="GV111" s="218"/>
      <c r="GW111" s="218"/>
      <c r="GX111" s="218"/>
      <c r="GY111" s="218"/>
      <c r="GZ111" s="218"/>
      <c r="HA111" s="218"/>
      <c r="HB111" s="218"/>
      <c r="HC111" s="218"/>
      <c r="HD111" s="218"/>
      <c r="HE111" s="218"/>
      <c r="HF111" s="218"/>
      <c r="HG111" s="218"/>
      <c r="HH111" s="218"/>
      <c r="HI111" s="218"/>
      <c r="HJ111" s="218"/>
      <c r="HK111" s="218"/>
      <c r="HL111" s="218"/>
      <c r="HM111" s="218"/>
      <c r="HN111" s="218"/>
      <c r="HO111" s="218"/>
      <c r="HP111" s="218"/>
      <c r="HQ111" s="218"/>
      <c r="HR111" s="218"/>
      <c r="HS111" s="218"/>
      <c r="HT111" s="218"/>
      <c r="HU111" s="218"/>
      <c r="HV111" s="218"/>
      <c r="HW111" s="218"/>
      <c r="HX111" s="218"/>
      <c r="HY111" s="218"/>
      <c r="HZ111" s="218"/>
      <c r="IA111" s="218"/>
      <c r="IB111" s="218"/>
      <c r="IC111" s="218"/>
      <c r="ID111" s="218"/>
      <c r="IE111" s="218"/>
      <c r="IF111" s="218"/>
      <c r="IG111" s="218"/>
      <c r="IH111" s="218"/>
    </row>
    <row r="112" spans="1:242" x14ac:dyDescent="0.25">
      <c r="A112" s="222"/>
      <c r="B112" s="226" t="s">
        <v>335</v>
      </c>
      <c r="C112" s="226" t="s">
        <v>1380</v>
      </c>
      <c r="D112" s="226" t="s">
        <v>1863</v>
      </c>
      <c r="E112" s="226" t="s">
        <v>1864</v>
      </c>
      <c r="F112" s="226" t="s">
        <v>1884</v>
      </c>
      <c r="G112" s="226">
        <v>423</v>
      </c>
      <c r="H112" s="226"/>
      <c r="I112" s="226"/>
      <c r="J112" s="226">
        <v>20201116</v>
      </c>
      <c r="K112" s="226">
        <v>20201130</v>
      </c>
      <c r="L112" s="226" t="s">
        <v>1893</v>
      </c>
      <c r="M112" s="226">
        <v>11526.18</v>
      </c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218"/>
      <c r="AB112" s="218"/>
      <c r="AC112" s="218"/>
      <c r="AD112" s="218"/>
      <c r="AE112" s="218"/>
      <c r="AF112" s="218"/>
      <c r="AG112" s="218"/>
      <c r="AH112" s="218"/>
      <c r="AI112" s="218"/>
      <c r="AJ112" s="218"/>
      <c r="AK112" s="218"/>
      <c r="AL112" s="218"/>
      <c r="AM112" s="218"/>
      <c r="AN112" s="218"/>
      <c r="AO112" s="218"/>
      <c r="AP112" s="218"/>
      <c r="AQ112" s="218"/>
      <c r="AR112" s="218"/>
      <c r="AS112" s="218"/>
      <c r="AT112" s="218"/>
      <c r="AU112" s="218"/>
      <c r="AV112" s="218"/>
      <c r="AW112" s="218"/>
      <c r="AX112" s="218"/>
      <c r="AY112" s="218"/>
      <c r="AZ112" s="218"/>
      <c r="BA112" s="218"/>
      <c r="BB112" s="218"/>
      <c r="BC112" s="218"/>
      <c r="BD112" s="218"/>
      <c r="BE112" s="218"/>
      <c r="BF112" s="218"/>
      <c r="BG112" s="218"/>
      <c r="BH112" s="218"/>
      <c r="BI112" s="218"/>
      <c r="BJ112" s="218"/>
      <c r="BK112" s="218"/>
      <c r="BL112" s="218"/>
      <c r="BM112" s="218"/>
      <c r="BN112" s="218"/>
      <c r="BO112" s="218"/>
      <c r="BP112" s="218"/>
      <c r="BQ112" s="218"/>
      <c r="BR112" s="218"/>
      <c r="BS112" s="218"/>
      <c r="BT112" s="218"/>
      <c r="BU112" s="218"/>
      <c r="BV112" s="218"/>
      <c r="BW112" s="218"/>
      <c r="BX112" s="218"/>
      <c r="BY112" s="218"/>
      <c r="BZ112" s="218"/>
      <c r="CA112" s="218"/>
      <c r="CB112" s="218"/>
      <c r="CC112" s="218"/>
      <c r="CD112" s="218"/>
      <c r="CE112" s="218"/>
      <c r="CF112" s="218"/>
      <c r="CG112" s="218"/>
      <c r="CH112" s="218"/>
      <c r="CI112" s="218"/>
      <c r="CJ112" s="218"/>
      <c r="CK112" s="218"/>
      <c r="CL112" s="218"/>
      <c r="CM112" s="218"/>
      <c r="CN112" s="218"/>
      <c r="CO112" s="218"/>
      <c r="CP112" s="218"/>
      <c r="CQ112" s="218"/>
      <c r="CR112" s="218"/>
      <c r="CS112" s="218"/>
      <c r="CT112" s="218"/>
      <c r="CU112" s="218"/>
      <c r="CV112" s="218"/>
      <c r="CW112" s="218"/>
      <c r="CX112" s="218"/>
      <c r="CY112" s="218"/>
      <c r="CZ112" s="218"/>
      <c r="DA112" s="218"/>
      <c r="DB112" s="218"/>
      <c r="DC112" s="218"/>
      <c r="DD112" s="218"/>
      <c r="DE112" s="218"/>
      <c r="DF112" s="218"/>
      <c r="DG112" s="218"/>
      <c r="DH112" s="218"/>
      <c r="DI112" s="218"/>
      <c r="DJ112" s="218"/>
      <c r="DK112" s="218"/>
      <c r="DL112" s="218"/>
      <c r="DM112" s="218"/>
      <c r="DN112" s="218"/>
      <c r="DO112" s="218"/>
      <c r="DP112" s="218"/>
      <c r="DQ112" s="218"/>
      <c r="DR112" s="218"/>
      <c r="DS112" s="218"/>
      <c r="DT112" s="218"/>
      <c r="DU112" s="218"/>
      <c r="DV112" s="218"/>
      <c r="DW112" s="218"/>
      <c r="DX112" s="218"/>
      <c r="DY112" s="218"/>
      <c r="DZ112" s="218"/>
      <c r="EA112" s="218"/>
      <c r="EB112" s="218"/>
      <c r="EC112" s="218"/>
      <c r="ED112" s="218"/>
      <c r="EE112" s="218"/>
      <c r="EF112" s="218"/>
      <c r="EG112" s="218"/>
      <c r="EH112" s="218"/>
      <c r="EI112" s="218"/>
      <c r="EJ112" s="218"/>
      <c r="EK112" s="218"/>
      <c r="EL112" s="218"/>
      <c r="EM112" s="218"/>
      <c r="EN112" s="218"/>
      <c r="EO112" s="218"/>
      <c r="EP112" s="218"/>
      <c r="EQ112" s="218"/>
      <c r="ER112" s="218"/>
      <c r="ES112" s="218"/>
      <c r="ET112" s="218"/>
      <c r="EU112" s="218"/>
      <c r="EV112" s="218"/>
      <c r="EW112" s="218"/>
      <c r="EX112" s="218"/>
      <c r="EY112" s="218"/>
      <c r="EZ112" s="218"/>
      <c r="FA112" s="218"/>
      <c r="FB112" s="218"/>
      <c r="FC112" s="218"/>
      <c r="FD112" s="218"/>
      <c r="FE112" s="218"/>
      <c r="FF112" s="218"/>
      <c r="FG112" s="218"/>
      <c r="FH112" s="218"/>
      <c r="FI112" s="218"/>
      <c r="FJ112" s="218"/>
      <c r="FK112" s="218"/>
      <c r="FL112" s="218"/>
      <c r="FM112" s="218"/>
      <c r="FN112" s="218"/>
      <c r="FO112" s="218"/>
      <c r="FP112" s="218"/>
      <c r="FQ112" s="218"/>
      <c r="FR112" s="218"/>
      <c r="FS112" s="218"/>
      <c r="FT112" s="218"/>
      <c r="FU112" s="218"/>
      <c r="FV112" s="218"/>
      <c r="FW112" s="218"/>
      <c r="FX112" s="218"/>
      <c r="FY112" s="218"/>
      <c r="FZ112" s="218"/>
      <c r="GA112" s="218"/>
      <c r="GB112" s="218"/>
      <c r="GC112" s="218"/>
      <c r="GD112" s="218"/>
      <c r="GE112" s="218"/>
      <c r="GF112" s="218"/>
      <c r="GG112" s="218"/>
      <c r="GH112" s="218"/>
      <c r="GI112" s="218"/>
      <c r="GJ112" s="218"/>
      <c r="GK112" s="218"/>
      <c r="GL112" s="218"/>
      <c r="GM112" s="218"/>
      <c r="GN112" s="218"/>
      <c r="GO112" s="218"/>
      <c r="GP112" s="218"/>
      <c r="GQ112" s="218"/>
      <c r="GR112" s="218"/>
      <c r="GS112" s="218"/>
      <c r="GT112" s="218"/>
      <c r="GU112" s="218"/>
      <c r="GV112" s="218"/>
      <c r="GW112" s="218"/>
      <c r="GX112" s="218"/>
      <c r="GY112" s="218"/>
      <c r="GZ112" s="218"/>
      <c r="HA112" s="218"/>
      <c r="HB112" s="218"/>
      <c r="HC112" s="218"/>
      <c r="HD112" s="218"/>
      <c r="HE112" s="218"/>
      <c r="HF112" s="218"/>
      <c r="HG112" s="218"/>
      <c r="HH112" s="218"/>
      <c r="HI112" s="218"/>
      <c r="HJ112" s="218"/>
      <c r="HK112" s="218"/>
      <c r="HL112" s="218"/>
      <c r="HM112" s="218"/>
      <c r="HN112" s="218"/>
      <c r="HO112" s="218"/>
      <c r="HP112" s="218"/>
      <c r="HQ112" s="218"/>
      <c r="HR112" s="218"/>
      <c r="HS112" s="218"/>
      <c r="HT112" s="218"/>
      <c r="HU112" s="218"/>
      <c r="HV112" s="218"/>
      <c r="HW112" s="218"/>
      <c r="HX112" s="218"/>
      <c r="HY112" s="218"/>
      <c r="HZ112" s="218"/>
      <c r="IA112" s="218"/>
      <c r="IB112" s="218"/>
      <c r="IC112" s="218"/>
      <c r="ID112" s="218"/>
      <c r="IE112" s="218"/>
      <c r="IF112" s="218"/>
      <c r="IG112" s="218"/>
      <c r="IH112" s="218"/>
    </row>
    <row r="113" spans="1:242" x14ac:dyDescent="0.25">
      <c r="A113" s="222"/>
      <c r="B113" s="226" t="s">
        <v>335</v>
      </c>
      <c r="C113" s="226" t="s">
        <v>1380</v>
      </c>
      <c r="D113" s="226" t="s">
        <v>1865</v>
      </c>
      <c r="E113" s="226" t="s">
        <v>1866</v>
      </c>
      <c r="F113" s="226" t="s">
        <v>1885</v>
      </c>
      <c r="G113" s="226">
        <v>424</v>
      </c>
      <c r="H113" s="226"/>
      <c r="I113" s="226"/>
      <c r="J113" s="226">
        <v>20201116</v>
      </c>
      <c r="K113" s="226">
        <v>20201130</v>
      </c>
      <c r="L113" s="226" t="s">
        <v>1853</v>
      </c>
      <c r="M113" s="226">
        <v>3255.98</v>
      </c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  <c r="AA113" s="218"/>
      <c r="AB113" s="218"/>
      <c r="AC113" s="218"/>
      <c r="AD113" s="218"/>
      <c r="AE113" s="218"/>
      <c r="AF113" s="218"/>
      <c r="AG113" s="218"/>
      <c r="AH113" s="218"/>
      <c r="AI113" s="218"/>
      <c r="AJ113" s="218"/>
      <c r="AK113" s="218"/>
      <c r="AL113" s="218"/>
      <c r="AM113" s="218"/>
      <c r="AN113" s="218"/>
      <c r="AO113" s="218"/>
      <c r="AP113" s="218"/>
      <c r="AQ113" s="218"/>
      <c r="AR113" s="218"/>
      <c r="AS113" s="218"/>
      <c r="AT113" s="218"/>
      <c r="AU113" s="218"/>
      <c r="AV113" s="218"/>
      <c r="AW113" s="218"/>
      <c r="AX113" s="218"/>
      <c r="AY113" s="218"/>
      <c r="AZ113" s="218"/>
      <c r="BA113" s="218"/>
      <c r="BB113" s="218"/>
      <c r="BC113" s="218"/>
      <c r="BD113" s="218"/>
      <c r="BE113" s="218"/>
      <c r="BF113" s="218"/>
      <c r="BG113" s="218"/>
      <c r="BH113" s="218"/>
      <c r="BI113" s="218"/>
      <c r="BJ113" s="218"/>
      <c r="BK113" s="218"/>
      <c r="BL113" s="218"/>
      <c r="BM113" s="218"/>
      <c r="BN113" s="218"/>
      <c r="BO113" s="218"/>
      <c r="BP113" s="218"/>
      <c r="BQ113" s="218"/>
      <c r="BR113" s="218"/>
      <c r="BS113" s="218"/>
      <c r="BT113" s="218"/>
      <c r="BU113" s="218"/>
      <c r="BV113" s="218"/>
      <c r="BW113" s="218"/>
      <c r="BX113" s="218"/>
      <c r="BY113" s="218"/>
      <c r="BZ113" s="218"/>
      <c r="CA113" s="218"/>
      <c r="CB113" s="218"/>
      <c r="CC113" s="218"/>
      <c r="CD113" s="218"/>
      <c r="CE113" s="218"/>
      <c r="CF113" s="218"/>
      <c r="CG113" s="218"/>
      <c r="CH113" s="218"/>
      <c r="CI113" s="218"/>
      <c r="CJ113" s="218"/>
      <c r="CK113" s="218"/>
      <c r="CL113" s="218"/>
      <c r="CM113" s="218"/>
      <c r="CN113" s="218"/>
      <c r="CO113" s="218"/>
      <c r="CP113" s="218"/>
      <c r="CQ113" s="218"/>
      <c r="CR113" s="218"/>
      <c r="CS113" s="218"/>
      <c r="CT113" s="218"/>
      <c r="CU113" s="218"/>
      <c r="CV113" s="218"/>
      <c r="CW113" s="218"/>
      <c r="CX113" s="218"/>
      <c r="CY113" s="218"/>
      <c r="CZ113" s="218"/>
      <c r="DA113" s="218"/>
      <c r="DB113" s="218"/>
      <c r="DC113" s="218"/>
      <c r="DD113" s="218"/>
      <c r="DE113" s="218"/>
      <c r="DF113" s="218"/>
      <c r="DG113" s="218"/>
      <c r="DH113" s="218"/>
      <c r="DI113" s="218"/>
      <c r="DJ113" s="218"/>
      <c r="DK113" s="218"/>
      <c r="DL113" s="218"/>
      <c r="DM113" s="218"/>
      <c r="DN113" s="218"/>
      <c r="DO113" s="218"/>
      <c r="DP113" s="218"/>
      <c r="DQ113" s="218"/>
      <c r="DR113" s="218"/>
      <c r="DS113" s="218"/>
      <c r="DT113" s="218"/>
      <c r="DU113" s="218"/>
      <c r="DV113" s="218"/>
      <c r="DW113" s="218"/>
      <c r="DX113" s="218"/>
      <c r="DY113" s="218"/>
      <c r="DZ113" s="218"/>
      <c r="EA113" s="218"/>
      <c r="EB113" s="218"/>
      <c r="EC113" s="218"/>
      <c r="ED113" s="218"/>
      <c r="EE113" s="218"/>
      <c r="EF113" s="218"/>
      <c r="EG113" s="218"/>
      <c r="EH113" s="218"/>
      <c r="EI113" s="218"/>
      <c r="EJ113" s="218"/>
      <c r="EK113" s="218"/>
      <c r="EL113" s="218"/>
      <c r="EM113" s="218"/>
      <c r="EN113" s="218"/>
      <c r="EO113" s="218"/>
      <c r="EP113" s="218"/>
      <c r="EQ113" s="218"/>
      <c r="ER113" s="218"/>
      <c r="ES113" s="218"/>
      <c r="ET113" s="218"/>
      <c r="EU113" s="218"/>
      <c r="EV113" s="218"/>
      <c r="EW113" s="218"/>
      <c r="EX113" s="218"/>
      <c r="EY113" s="218"/>
      <c r="EZ113" s="218"/>
      <c r="FA113" s="218"/>
      <c r="FB113" s="218"/>
      <c r="FC113" s="218"/>
      <c r="FD113" s="218"/>
      <c r="FE113" s="218"/>
      <c r="FF113" s="218"/>
      <c r="FG113" s="218"/>
      <c r="FH113" s="218"/>
      <c r="FI113" s="218"/>
      <c r="FJ113" s="218"/>
      <c r="FK113" s="218"/>
      <c r="FL113" s="218"/>
      <c r="FM113" s="218"/>
      <c r="FN113" s="218"/>
      <c r="FO113" s="218"/>
      <c r="FP113" s="218"/>
      <c r="FQ113" s="218"/>
      <c r="FR113" s="218"/>
      <c r="FS113" s="218"/>
      <c r="FT113" s="218"/>
      <c r="FU113" s="218"/>
      <c r="FV113" s="218"/>
      <c r="FW113" s="218"/>
      <c r="FX113" s="218"/>
      <c r="FY113" s="218"/>
      <c r="FZ113" s="218"/>
      <c r="GA113" s="218"/>
      <c r="GB113" s="218"/>
      <c r="GC113" s="218"/>
      <c r="GD113" s="218"/>
      <c r="GE113" s="218"/>
      <c r="GF113" s="218"/>
      <c r="GG113" s="218"/>
      <c r="GH113" s="218"/>
      <c r="GI113" s="218"/>
      <c r="GJ113" s="218"/>
      <c r="GK113" s="218"/>
      <c r="GL113" s="218"/>
      <c r="GM113" s="218"/>
      <c r="GN113" s="218"/>
      <c r="GO113" s="218"/>
      <c r="GP113" s="218"/>
      <c r="GQ113" s="218"/>
      <c r="GR113" s="218"/>
      <c r="GS113" s="218"/>
      <c r="GT113" s="218"/>
      <c r="GU113" s="218"/>
      <c r="GV113" s="218"/>
      <c r="GW113" s="218"/>
      <c r="GX113" s="218"/>
      <c r="GY113" s="218"/>
      <c r="GZ113" s="218"/>
      <c r="HA113" s="218"/>
      <c r="HB113" s="218"/>
      <c r="HC113" s="218"/>
      <c r="HD113" s="218"/>
      <c r="HE113" s="218"/>
      <c r="HF113" s="218"/>
      <c r="HG113" s="218"/>
      <c r="HH113" s="218"/>
      <c r="HI113" s="218"/>
      <c r="HJ113" s="218"/>
      <c r="HK113" s="218"/>
      <c r="HL113" s="218"/>
      <c r="HM113" s="218"/>
      <c r="HN113" s="218"/>
      <c r="HO113" s="218"/>
      <c r="HP113" s="218"/>
      <c r="HQ113" s="218"/>
      <c r="HR113" s="218"/>
      <c r="HS113" s="218"/>
      <c r="HT113" s="218"/>
      <c r="HU113" s="218"/>
      <c r="HV113" s="218"/>
      <c r="HW113" s="218"/>
      <c r="HX113" s="218"/>
      <c r="HY113" s="218"/>
      <c r="HZ113" s="218"/>
      <c r="IA113" s="218"/>
      <c r="IB113" s="218"/>
      <c r="IC113" s="218"/>
      <c r="ID113" s="218"/>
      <c r="IE113" s="218"/>
      <c r="IF113" s="218"/>
      <c r="IG113" s="218"/>
      <c r="IH113" s="218"/>
    </row>
    <row r="114" spans="1:242" x14ac:dyDescent="0.25">
      <c r="A114" s="222"/>
      <c r="B114" s="226" t="s">
        <v>335</v>
      </c>
      <c r="C114" s="226" t="s">
        <v>1380</v>
      </c>
      <c r="D114" s="226" t="s">
        <v>1869</v>
      </c>
      <c r="E114" s="226" t="s">
        <v>1870</v>
      </c>
      <c r="F114" s="226" t="s">
        <v>1887</v>
      </c>
      <c r="G114" s="226">
        <v>426</v>
      </c>
      <c r="H114" s="226"/>
      <c r="I114" s="226"/>
      <c r="J114" s="226">
        <v>20201116</v>
      </c>
      <c r="K114" s="226">
        <v>20201130</v>
      </c>
      <c r="L114" s="226" t="s">
        <v>1894</v>
      </c>
      <c r="M114" s="226">
        <v>7025.05</v>
      </c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  <c r="AA114" s="218"/>
      <c r="AB114" s="218"/>
      <c r="AC114" s="218"/>
      <c r="AD114" s="218"/>
      <c r="AE114" s="218"/>
      <c r="AF114" s="218"/>
      <c r="AG114" s="218"/>
      <c r="AH114" s="218"/>
      <c r="AI114" s="218"/>
      <c r="AJ114" s="218"/>
      <c r="AK114" s="218"/>
      <c r="AL114" s="218"/>
      <c r="AM114" s="218"/>
      <c r="AN114" s="218"/>
      <c r="AO114" s="218"/>
      <c r="AP114" s="218"/>
      <c r="AQ114" s="218"/>
      <c r="AR114" s="218"/>
      <c r="AS114" s="218"/>
      <c r="AT114" s="218"/>
      <c r="AU114" s="218"/>
      <c r="AV114" s="218"/>
      <c r="AW114" s="218"/>
      <c r="AX114" s="218"/>
      <c r="AY114" s="218"/>
      <c r="AZ114" s="218"/>
      <c r="BA114" s="218"/>
      <c r="BB114" s="218"/>
      <c r="BC114" s="218"/>
      <c r="BD114" s="218"/>
      <c r="BE114" s="218"/>
      <c r="BF114" s="218"/>
      <c r="BG114" s="218"/>
      <c r="BH114" s="218"/>
      <c r="BI114" s="218"/>
      <c r="BJ114" s="218"/>
      <c r="BK114" s="218"/>
      <c r="BL114" s="218"/>
      <c r="BM114" s="218"/>
      <c r="BN114" s="218"/>
      <c r="BO114" s="218"/>
      <c r="BP114" s="218"/>
      <c r="BQ114" s="218"/>
      <c r="BR114" s="218"/>
      <c r="BS114" s="218"/>
      <c r="BT114" s="218"/>
      <c r="BU114" s="218"/>
      <c r="BV114" s="218"/>
      <c r="BW114" s="218"/>
      <c r="BX114" s="218"/>
      <c r="BY114" s="218"/>
      <c r="BZ114" s="218"/>
      <c r="CA114" s="218"/>
      <c r="CB114" s="218"/>
      <c r="CC114" s="218"/>
      <c r="CD114" s="218"/>
      <c r="CE114" s="218"/>
      <c r="CF114" s="218"/>
      <c r="CG114" s="218"/>
      <c r="CH114" s="218"/>
      <c r="CI114" s="218"/>
      <c r="CJ114" s="218"/>
      <c r="CK114" s="218"/>
      <c r="CL114" s="218"/>
      <c r="CM114" s="218"/>
      <c r="CN114" s="218"/>
      <c r="CO114" s="218"/>
      <c r="CP114" s="218"/>
      <c r="CQ114" s="218"/>
      <c r="CR114" s="218"/>
      <c r="CS114" s="218"/>
      <c r="CT114" s="218"/>
      <c r="CU114" s="218"/>
      <c r="CV114" s="218"/>
      <c r="CW114" s="218"/>
      <c r="CX114" s="218"/>
      <c r="CY114" s="218"/>
      <c r="CZ114" s="218"/>
      <c r="DA114" s="218"/>
      <c r="DB114" s="218"/>
      <c r="DC114" s="218"/>
      <c r="DD114" s="218"/>
      <c r="DE114" s="218"/>
      <c r="DF114" s="218"/>
      <c r="DG114" s="218"/>
      <c r="DH114" s="218"/>
      <c r="DI114" s="218"/>
      <c r="DJ114" s="218"/>
      <c r="DK114" s="218"/>
      <c r="DL114" s="218"/>
      <c r="DM114" s="218"/>
      <c r="DN114" s="218"/>
      <c r="DO114" s="218"/>
      <c r="DP114" s="218"/>
      <c r="DQ114" s="218"/>
      <c r="DR114" s="218"/>
      <c r="DS114" s="218"/>
      <c r="DT114" s="218"/>
      <c r="DU114" s="218"/>
      <c r="DV114" s="218"/>
      <c r="DW114" s="218"/>
      <c r="DX114" s="218"/>
      <c r="DY114" s="218"/>
      <c r="DZ114" s="218"/>
      <c r="EA114" s="218"/>
      <c r="EB114" s="218"/>
      <c r="EC114" s="218"/>
      <c r="ED114" s="218"/>
      <c r="EE114" s="218"/>
      <c r="EF114" s="218"/>
      <c r="EG114" s="218"/>
      <c r="EH114" s="218"/>
      <c r="EI114" s="218"/>
      <c r="EJ114" s="218"/>
      <c r="EK114" s="218"/>
      <c r="EL114" s="218"/>
      <c r="EM114" s="218"/>
      <c r="EN114" s="218"/>
      <c r="EO114" s="218"/>
      <c r="EP114" s="218"/>
      <c r="EQ114" s="218"/>
      <c r="ER114" s="218"/>
      <c r="ES114" s="218"/>
      <c r="ET114" s="218"/>
      <c r="EU114" s="218"/>
      <c r="EV114" s="218"/>
      <c r="EW114" s="218"/>
      <c r="EX114" s="218"/>
      <c r="EY114" s="218"/>
      <c r="EZ114" s="218"/>
      <c r="FA114" s="218"/>
      <c r="FB114" s="218"/>
      <c r="FC114" s="218"/>
      <c r="FD114" s="218"/>
      <c r="FE114" s="218"/>
      <c r="FF114" s="218"/>
      <c r="FG114" s="218"/>
      <c r="FH114" s="218"/>
      <c r="FI114" s="218"/>
      <c r="FJ114" s="218"/>
      <c r="FK114" s="218"/>
      <c r="FL114" s="218"/>
      <c r="FM114" s="218"/>
      <c r="FN114" s="218"/>
      <c r="FO114" s="218"/>
      <c r="FP114" s="218"/>
      <c r="FQ114" s="218"/>
      <c r="FR114" s="218"/>
      <c r="FS114" s="218"/>
      <c r="FT114" s="218"/>
      <c r="FU114" s="218"/>
      <c r="FV114" s="218"/>
      <c r="FW114" s="218"/>
      <c r="FX114" s="218"/>
      <c r="FY114" s="218"/>
      <c r="FZ114" s="218"/>
      <c r="GA114" s="218"/>
      <c r="GB114" s="218"/>
      <c r="GC114" s="218"/>
      <c r="GD114" s="218"/>
      <c r="GE114" s="218"/>
      <c r="GF114" s="218"/>
      <c r="GG114" s="218"/>
      <c r="GH114" s="218"/>
      <c r="GI114" s="218"/>
      <c r="GJ114" s="218"/>
      <c r="GK114" s="218"/>
      <c r="GL114" s="218"/>
      <c r="GM114" s="218"/>
      <c r="GN114" s="218"/>
      <c r="GO114" s="218"/>
      <c r="GP114" s="218"/>
      <c r="GQ114" s="218"/>
      <c r="GR114" s="218"/>
      <c r="GS114" s="218"/>
      <c r="GT114" s="218"/>
      <c r="GU114" s="218"/>
      <c r="GV114" s="218"/>
      <c r="GW114" s="218"/>
      <c r="GX114" s="218"/>
      <c r="GY114" s="218"/>
      <c r="GZ114" s="218"/>
      <c r="HA114" s="218"/>
      <c r="HB114" s="218"/>
      <c r="HC114" s="218"/>
      <c r="HD114" s="218"/>
      <c r="HE114" s="218"/>
      <c r="HF114" s="218"/>
      <c r="HG114" s="218"/>
      <c r="HH114" s="218"/>
      <c r="HI114" s="218"/>
      <c r="HJ114" s="218"/>
      <c r="HK114" s="218"/>
      <c r="HL114" s="218"/>
      <c r="HM114" s="218"/>
      <c r="HN114" s="218"/>
      <c r="HO114" s="218"/>
      <c r="HP114" s="218"/>
      <c r="HQ114" s="218"/>
      <c r="HR114" s="218"/>
      <c r="HS114" s="218"/>
      <c r="HT114" s="218"/>
      <c r="HU114" s="218"/>
      <c r="HV114" s="218"/>
      <c r="HW114" s="218"/>
      <c r="HX114" s="218"/>
      <c r="HY114" s="218"/>
      <c r="HZ114" s="218"/>
      <c r="IA114" s="218"/>
      <c r="IB114" s="218"/>
      <c r="IC114" s="218"/>
      <c r="ID114" s="218"/>
      <c r="IE114" s="218"/>
      <c r="IF114" s="218"/>
      <c r="IG114" s="218"/>
      <c r="IH114" s="218"/>
    </row>
    <row r="115" spans="1:242" x14ac:dyDescent="0.25">
      <c r="A115" s="222"/>
      <c r="B115" s="226" t="s">
        <v>335</v>
      </c>
      <c r="C115" s="226" t="s">
        <v>1380</v>
      </c>
      <c r="D115" s="226" t="s">
        <v>1871</v>
      </c>
      <c r="E115" s="226" t="s">
        <v>1872</v>
      </c>
      <c r="F115" s="226" t="s">
        <v>1888</v>
      </c>
      <c r="G115" s="226">
        <v>427</v>
      </c>
      <c r="H115" s="226"/>
      <c r="I115" s="226"/>
      <c r="J115" s="226">
        <v>20201116</v>
      </c>
      <c r="K115" s="226">
        <v>20201130</v>
      </c>
      <c r="L115" s="226" t="s">
        <v>1895</v>
      </c>
      <c r="M115" s="226">
        <v>8025.05</v>
      </c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8"/>
      <c r="AE115" s="218"/>
      <c r="AF115" s="218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8"/>
      <c r="BN115" s="218"/>
      <c r="BO115" s="218"/>
      <c r="BP115" s="218"/>
      <c r="BQ115" s="218"/>
      <c r="BR115" s="218"/>
      <c r="BS115" s="218"/>
      <c r="BT115" s="218"/>
      <c r="BU115" s="218"/>
      <c r="BV115" s="218"/>
      <c r="BW115" s="218"/>
      <c r="BX115" s="218"/>
      <c r="BY115" s="218"/>
      <c r="BZ115" s="218"/>
      <c r="CA115" s="218"/>
      <c r="CB115" s="218"/>
      <c r="CC115" s="218"/>
      <c r="CD115" s="218"/>
      <c r="CE115" s="218"/>
      <c r="CF115" s="218"/>
      <c r="CG115" s="218"/>
      <c r="CH115" s="218"/>
      <c r="CI115" s="218"/>
      <c r="CJ115" s="218"/>
      <c r="CK115" s="218"/>
      <c r="CL115" s="218"/>
      <c r="CM115" s="218"/>
      <c r="CN115" s="218"/>
      <c r="CO115" s="218"/>
      <c r="CP115" s="218"/>
      <c r="CQ115" s="218"/>
      <c r="CR115" s="218"/>
      <c r="CS115" s="218"/>
      <c r="CT115" s="218"/>
      <c r="CU115" s="218"/>
      <c r="CV115" s="218"/>
      <c r="CW115" s="218"/>
      <c r="CX115" s="218"/>
      <c r="CY115" s="218"/>
      <c r="CZ115" s="218"/>
      <c r="DA115" s="218"/>
      <c r="DB115" s="218"/>
      <c r="DC115" s="218"/>
      <c r="DD115" s="218"/>
      <c r="DE115" s="218"/>
      <c r="DF115" s="218"/>
      <c r="DG115" s="218"/>
      <c r="DH115" s="218"/>
      <c r="DI115" s="218"/>
      <c r="DJ115" s="218"/>
      <c r="DK115" s="218"/>
      <c r="DL115" s="218"/>
      <c r="DM115" s="218"/>
      <c r="DN115" s="218"/>
      <c r="DO115" s="218"/>
      <c r="DP115" s="218"/>
      <c r="DQ115" s="218"/>
      <c r="DR115" s="218"/>
      <c r="DS115" s="218"/>
      <c r="DT115" s="218"/>
      <c r="DU115" s="218"/>
      <c r="DV115" s="218"/>
      <c r="DW115" s="218"/>
      <c r="DX115" s="218"/>
      <c r="DY115" s="218"/>
      <c r="DZ115" s="218"/>
      <c r="EA115" s="218"/>
      <c r="EB115" s="218"/>
      <c r="EC115" s="218"/>
      <c r="ED115" s="218"/>
      <c r="EE115" s="218"/>
      <c r="EF115" s="218"/>
      <c r="EG115" s="218"/>
      <c r="EH115" s="218"/>
      <c r="EI115" s="218"/>
      <c r="EJ115" s="218"/>
      <c r="EK115" s="218"/>
      <c r="EL115" s="218"/>
      <c r="EM115" s="218"/>
      <c r="EN115" s="218"/>
      <c r="EO115" s="218"/>
      <c r="EP115" s="218"/>
      <c r="EQ115" s="218"/>
      <c r="ER115" s="218"/>
      <c r="ES115" s="218"/>
      <c r="ET115" s="218"/>
      <c r="EU115" s="218"/>
      <c r="EV115" s="218"/>
      <c r="EW115" s="218"/>
      <c r="EX115" s="218"/>
      <c r="EY115" s="218"/>
      <c r="EZ115" s="218"/>
      <c r="FA115" s="218"/>
      <c r="FB115" s="218"/>
      <c r="FC115" s="218"/>
      <c r="FD115" s="218"/>
      <c r="FE115" s="218"/>
      <c r="FF115" s="218"/>
      <c r="FG115" s="218"/>
      <c r="FH115" s="218"/>
      <c r="FI115" s="218"/>
      <c r="FJ115" s="218"/>
      <c r="FK115" s="218"/>
      <c r="FL115" s="218"/>
      <c r="FM115" s="218"/>
      <c r="FN115" s="218"/>
      <c r="FO115" s="218"/>
      <c r="FP115" s="218"/>
      <c r="FQ115" s="218"/>
      <c r="FR115" s="218"/>
      <c r="FS115" s="218"/>
      <c r="FT115" s="218"/>
      <c r="FU115" s="218"/>
      <c r="FV115" s="218"/>
      <c r="FW115" s="218"/>
      <c r="FX115" s="218"/>
      <c r="FY115" s="218"/>
      <c r="FZ115" s="218"/>
      <c r="GA115" s="218"/>
      <c r="GB115" s="218"/>
      <c r="GC115" s="218"/>
      <c r="GD115" s="218"/>
      <c r="GE115" s="218"/>
      <c r="GF115" s="218"/>
      <c r="GG115" s="218"/>
      <c r="GH115" s="218"/>
      <c r="GI115" s="218"/>
      <c r="GJ115" s="218"/>
      <c r="GK115" s="218"/>
      <c r="GL115" s="218"/>
      <c r="GM115" s="218"/>
      <c r="GN115" s="218"/>
      <c r="GO115" s="218"/>
      <c r="GP115" s="218"/>
      <c r="GQ115" s="218"/>
      <c r="GR115" s="218"/>
      <c r="GS115" s="218"/>
      <c r="GT115" s="218"/>
      <c r="GU115" s="218"/>
      <c r="GV115" s="218"/>
      <c r="GW115" s="218"/>
      <c r="GX115" s="218"/>
      <c r="GY115" s="218"/>
      <c r="GZ115" s="218"/>
      <c r="HA115" s="218"/>
      <c r="HB115" s="218"/>
      <c r="HC115" s="218"/>
      <c r="HD115" s="218"/>
      <c r="HE115" s="218"/>
      <c r="HF115" s="218"/>
      <c r="HG115" s="218"/>
      <c r="HH115" s="218"/>
      <c r="HI115" s="218"/>
      <c r="HJ115" s="218"/>
      <c r="HK115" s="218"/>
      <c r="HL115" s="218"/>
      <c r="HM115" s="218"/>
      <c r="HN115" s="218"/>
      <c r="HO115" s="218"/>
      <c r="HP115" s="218"/>
      <c r="HQ115" s="218"/>
      <c r="HR115" s="218"/>
      <c r="HS115" s="218"/>
      <c r="HT115" s="218"/>
      <c r="HU115" s="218"/>
      <c r="HV115" s="218"/>
      <c r="HW115" s="218"/>
      <c r="HX115" s="218"/>
      <c r="HY115" s="218"/>
      <c r="HZ115" s="218"/>
      <c r="IA115" s="218"/>
      <c r="IB115" s="218"/>
      <c r="IC115" s="218"/>
      <c r="ID115" s="218"/>
      <c r="IE115" s="218"/>
      <c r="IF115" s="218"/>
      <c r="IG115" s="218"/>
      <c r="IH115" s="218"/>
    </row>
    <row r="116" spans="1:242" x14ac:dyDescent="0.25">
      <c r="A116" s="222"/>
      <c r="B116" s="226" t="s">
        <v>335</v>
      </c>
      <c r="C116" s="226" t="s">
        <v>1380</v>
      </c>
      <c r="D116" s="226" t="s">
        <v>1873</v>
      </c>
      <c r="E116" s="226" t="s">
        <v>1874</v>
      </c>
      <c r="F116" s="226" t="s">
        <v>1889</v>
      </c>
      <c r="G116" s="226">
        <v>432</v>
      </c>
      <c r="H116" s="226"/>
      <c r="I116" s="226"/>
      <c r="J116" s="226">
        <v>20201116</v>
      </c>
      <c r="K116" s="226">
        <v>20201130</v>
      </c>
      <c r="L116" s="226" t="s">
        <v>1896</v>
      </c>
      <c r="M116" s="226">
        <v>4344.74</v>
      </c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C116" s="218"/>
      <c r="AD116" s="218"/>
      <c r="AE116" s="218"/>
      <c r="AF116" s="218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8"/>
      <c r="BN116" s="218"/>
      <c r="BO116" s="218"/>
      <c r="BP116" s="218"/>
      <c r="BQ116" s="218"/>
      <c r="BR116" s="218"/>
      <c r="BS116" s="218"/>
      <c r="BT116" s="218"/>
      <c r="BU116" s="218"/>
      <c r="BV116" s="218"/>
      <c r="BW116" s="218"/>
      <c r="BX116" s="218"/>
      <c r="BY116" s="218"/>
      <c r="BZ116" s="218"/>
      <c r="CA116" s="218"/>
      <c r="CB116" s="218"/>
      <c r="CC116" s="218"/>
      <c r="CD116" s="218"/>
      <c r="CE116" s="218"/>
      <c r="CF116" s="218"/>
      <c r="CG116" s="218"/>
      <c r="CH116" s="218"/>
      <c r="CI116" s="218"/>
      <c r="CJ116" s="218"/>
      <c r="CK116" s="218"/>
      <c r="CL116" s="218"/>
      <c r="CM116" s="218"/>
      <c r="CN116" s="218"/>
      <c r="CO116" s="218"/>
      <c r="CP116" s="218"/>
      <c r="CQ116" s="218"/>
      <c r="CR116" s="218"/>
      <c r="CS116" s="218"/>
      <c r="CT116" s="218"/>
      <c r="CU116" s="218"/>
      <c r="CV116" s="218"/>
      <c r="CW116" s="218"/>
      <c r="CX116" s="218"/>
      <c r="CY116" s="218"/>
      <c r="CZ116" s="218"/>
      <c r="DA116" s="218"/>
      <c r="DB116" s="218"/>
      <c r="DC116" s="218"/>
      <c r="DD116" s="218"/>
      <c r="DE116" s="218"/>
      <c r="DF116" s="218"/>
      <c r="DG116" s="218"/>
      <c r="DH116" s="218"/>
      <c r="DI116" s="218"/>
      <c r="DJ116" s="218"/>
      <c r="DK116" s="218"/>
      <c r="DL116" s="218"/>
      <c r="DM116" s="218"/>
      <c r="DN116" s="218"/>
      <c r="DO116" s="218"/>
      <c r="DP116" s="218"/>
      <c r="DQ116" s="218"/>
      <c r="DR116" s="218"/>
      <c r="DS116" s="218"/>
      <c r="DT116" s="218"/>
      <c r="DU116" s="218"/>
      <c r="DV116" s="218"/>
      <c r="DW116" s="218"/>
      <c r="DX116" s="218"/>
      <c r="DY116" s="218"/>
      <c r="DZ116" s="218"/>
      <c r="EA116" s="218"/>
      <c r="EB116" s="218"/>
      <c r="EC116" s="218"/>
      <c r="ED116" s="218"/>
      <c r="EE116" s="218"/>
      <c r="EF116" s="218"/>
      <c r="EG116" s="218"/>
      <c r="EH116" s="218"/>
      <c r="EI116" s="218"/>
      <c r="EJ116" s="218"/>
      <c r="EK116" s="218"/>
      <c r="EL116" s="218"/>
      <c r="EM116" s="218"/>
      <c r="EN116" s="218"/>
      <c r="EO116" s="218"/>
      <c r="EP116" s="218"/>
      <c r="EQ116" s="218"/>
      <c r="ER116" s="218"/>
      <c r="ES116" s="218"/>
      <c r="ET116" s="218"/>
      <c r="EU116" s="218"/>
      <c r="EV116" s="218"/>
      <c r="EW116" s="218"/>
      <c r="EX116" s="218"/>
      <c r="EY116" s="218"/>
      <c r="EZ116" s="218"/>
      <c r="FA116" s="218"/>
      <c r="FB116" s="218"/>
      <c r="FC116" s="218"/>
      <c r="FD116" s="218"/>
      <c r="FE116" s="218"/>
      <c r="FF116" s="218"/>
      <c r="FG116" s="218"/>
      <c r="FH116" s="218"/>
      <c r="FI116" s="218"/>
      <c r="FJ116" s="218"/>
      <c r="FK116" s="218"/>
      <c r="FL116" s="218"/>
      <c r="FM116" s="218"/>
      <c r="FN116" s="218"/>
      <c r="FO116" s="218"/>
      <c r="FP116" s="218"/>
      <c r="FQ116" s="218"/>
      <c r="FR116" s="218"/>
      <c r="FS116" s="218"/>
      <c r="FT116" s="218"/>
      <c r="FU116" s="218"/>
      <c r="FV116" s="218"/>
      <c r="FW116" s="218"/>
      <c r="FX116" s="218"/>
      <c r="FY116" s="218"/>
      <c r="FZ116" s="218"/>
      <c r="GA116" s="218"/>
      <c r="GB116" s="218"/>
      <c r="GC116" s="218"/>
      <c r="GD116" s="218"/>
      <c r="GE116" s="218"/>
      <c r="GF116" s="218"/>
      <c r="GG116" s="218"/>
      <c r="GH116" s="218"/>
      <c r="GI116" s="218"/>
      <c r="GJ116" s="218"/>
      <c r="GK116" s="218"/>
      <c r="GL116" s="218"/>
      <c r="GM116" s="218"/>
      <c r="GN116" s="218"/>
      <c r="GO116" s="218"/>
      <c r="GP116" s="218"/>
      <c r="GQ116" s="218"/>
      <c r="GR116" s="218"/>
      <c r="GS116" s="218"/>
      <c r="GT116" s="218"/>
      <c r="GU116" s="218"/>
      <c r="GV116" s="218"/>
      <c r="GW116" s="218"/>
      <c r="GX116" s="218"/>
      <c r="GY116" s="218"/>
      <c r="GZ116" s="218"/>
      <c r="HA116" s="218"/>
      <c r="HB116" s="218"/>
      <c r="HC116" s="218"/>
      <c r="HD116" s="218"/>
      <c r="HE116" s="218"/>
      <c r="HF116" s="218"/>
      <c r="HG116" s="218"/>
      <c r="HH116" s="218"/>
      <c r="HI116" s="218"/>
      <c r="HJ116" s="218"/>
      <c r="HK116" s="218"/>
      <c r="HL116" s="218"/>
      <c r="HM116" s="218"/>
      <c r="HN116" s="218"/>
      <c r="HO116" s="218"/>
      <c r="HP116" s="218"/>
      <c r="HQ116" s="218"/>
      <c r="HR116" s="218"/>
      <c r="HS116" s="218"/>
      <c r="HT116" s="218"/>
      <c r="HU116" s="218"/>
      <c r="HV116" s="218"/>
      <c r="HW116" s="218"/>
      <c r="HX116" s="218"/>
      <c r="HY116" s="218"/>
      <c r="HZ116" s="218"/>
      <c r="IA116" s="218"/>
      <c r="IB116" s="218"/>
      <c r="IC116" s="218"/>
      <c r="ID116" s="218"/>
      <c r="IE116" s="218"/>
      <c r="IF116" s="218"/>
      <c r="IG116" s="218"/>
      <c r="IH116" s="218"/>
    </row>
    <row r="117" spans="1:242" x14ac:dyDescent="0.25">
      <c r="A117" s="222"/>
      <c r="B117" s="226" t="s">
        <v>335</v>
      </c>
      <c r="C117" s="226" t="s">
        <v>1380</v>
      </c>
      <c r="D117" s="226" t="s">
        <v>1875</v>
      </c>
      <c r="E117" s="226" t="s">
        <v>1876</v>
      </c>
      <c r="F117" s="226" t="s">
        <v>1890</v>
      </c>
      <c r="G117" s="226">
        <v>428</v>
      </c>
      <c r="H117" s="226"/>
      <c r="I117" s="226"/>
      <c r="J117" s="226">
        <v>20201116</v>
      </c>
      <c r="K117" s="226">
        <v>20201130</v>
      </c>
      <c r="L117" s="226" t="s">
        <v>1897</v>
      </c>
      <c r="M117" s="226">
        <v>3255.98</v>
      </c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C117" s="218"/>
      <c r="AD117" s="218"/>
      <c r="AE117" s="218"/>
      <c r="AF117" s="218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8"/>
      <c r="BN117" s="218"/>
      <c r="BO117" s="218"/>
      <c r="BP117" s="218"/>
      <c r="BQ117" s="218"/>
      <c r="BR117" s="218"/>
      <c r="BS117" s="218"/>
      <c r="BT117" s="218"/>
      <c r="BU117" s="218"/>
      <c r="BV117" s="218"/>
      <c r="BW117" s="218"/>
      <c r="BX117" s="218"/>
      <c r="BY117" s="218"/>
      <c r="BZ117" s="218"/>
      <c r="CA117" s="218"/>
      <c r="CB117" s="218"/>
      <c r="CC117" s="218"/>
      <c r="CD117" s="218"/>
      <c r="CE117" s="218"/>
      <c r="CF117" s="218"/>
      <c r="CG117" s="218"/>
      <c r="CH117" s="218"/>
      <c r="CI117" s="218"/>
      <c r="CJ117" s="218"/>
      <c r="CK117" s="218"/>
      <c r="CL117" s="218"/>
      <c r="CM117" s="218"/>
      <c r="CN117" s="218"/>
      <c r="CO117" s="218"/>
      <c r="CP117" s="218"/>
      <c r="CQ117" s="218"/>
      <c r="CR117" s="218"/>
      <c r="CS117" s="218"/>
      <c r="CT117" s="218"/>
      <c r="CU117" s="218"/>
      <c r="CV117" s="218"/>
      <c r="CW117" s="218"/>
      <c r="CX117" s="218"/>
      <c r="CY117" s="218"/>
      <c r="CZ117" s="218"/>
      <c r="DA117" s="218"/>
      <c r="DB117" s="218"/>
      <c r="DC117" s="218"/>
      <c r="DD117" s="218"/>
      <c r="DE117" s="218"/>
      <c r="DF117" s="218"/>
      <c r="DG117" s="218"/>
      <c r="DH117" s="218"/>
      <c r="DI117" s="218"/>
      <c r="DJ117" s="218"/>
      <c r="DK117" s="218"/>
      <c r="DL117" s="218"/>
      <c r="DM117" s="218"/>
      <c r="DN117" s="218"/>
      <c r="DO117" s="218"/>
      <c r="DP117" s="218"/>
      <c r="DQ117" s="218"/>
      <c r="DR117" s="218"/>
      <c r="DS117" s="218"/>
      <c r="DT117" s="218"/>
      <c r="DU117" s="218"/>
      <c r="DV117" s="218"/>
      <c r="DW117" s="218"/>
      <c r="DX117" s="218"/>
      <c r="DY117" s="218"/>
      <c r="DZ117" s="218"/>
      <c r="EA117" s="218"/>
      <c r="EB117" s="218"/>
      <c r="EC117" s="218"/>
      <c r="ED117" s="218"/>
      <c r="EE117" s="218"/>
      <c r="EF117" s="218"/>
      <c r="EG117" s="218"/>
      <c r="EH117" s="218"/>
      <c r="EI117" s="218"/>
      <c r="EJ117" s="218"/>
      <c r="EK117" s="218"/>
      <c r="EL117" s="218"/>
      <c r="EM117" s="218"/>
      <c r="EN117" s="218"/>
      <c r="EO117" s="218"/>
      <c r="EP117" s="218"/>
      <c r="EQ117" s="218"/>
      <c r="ER117" s="218"/>
      <c r="ES117" s="218"/>
      <c r="ET117" s="218"/>
      <c r="EU117" s="218"/>
      <c r="EV117" s="218"/>
      <c r="EW117" s="218"/>
      <c r="EX117" s="218"/>
      <c r="EY117" s="218"/>
      <c r="EZ117" s="218"/>
      <c r="FA117" s="218"/>
      <c r="FB117" s="218"/>
      <c r="FC117" s="218"/>
      <c r="FD117" s="218"/>
      <c r="FE117" s="218"/>
      <c r="FF117" s="218"/>
      <c r="FG117" s="218"/>
      <c r="FH117" s="218"/>
      <c r="FI117" s="218"/>
      <c r="FJ117" s="218"/>
      <c r="FK117" s="218"/>
      <c r="FL117" s="218"/>
      <c r="FM117" s="218"/>
      <c r="FN117" s="218"/>
      <c r="FO117" s="218"/>
      <c r="FP117" s="218"/>
      <c r="FQ117" s="218"/>
      <c r="FR117" s="218"/>
      <c r="FS117" s="218"/>
      <c r="FT117" s="218"/>
      <c r="FU117" s="218"/>
      <c r="FV117" s="218"/>
      <c r="FW117" s="218"/>
      <c r="FX117" s="218"/>
      <c r="FY117" s="218"/>
      <c r="FZ117" s="218"/>
      <c r="GA117" s="218"/>
      <c r="GB117" s="218"/>
      <c r="GC117" s="218"/>
      <c r="GD117" s="218"/>
      <c r="GE117" s="218"/>
      <c r="GF117" s="218"/>
      <c r="GG117" s="218"/>
      <c r="GH117" s="218"/>
      <c r="GI117" s="218"/>
      <c r="GJ117" s="218"/>
      <c r="GK117" s="218"/>
      <c r="GL117" s="218"/>
      <c r="GM117" s="218"/>
      <c r="GN117" s="218"/>
      <c r="GO117" s="218"/>
      <c r="GP117" s="218"/>
      <c r="GQ117" s="218"/>
      <c r="GR117" s="218"/>
      <c r="GS117" s="218"/>
      <c r="GT117" s="218"/>
      <c r="GU117" s="218"/>
      <c r="GV117" s="218"/>
      <c r="GW117" s="218"/>
      <c r="GX117" s="218"/>
      <c r="GY117" s="218"/>
      <c r="GZ117" s="218"/>
      <c r="HA117" s="218"/>
      <c r="HB117" s="218"/>
      <c r="HC117" s="218"/>
      <c r="HD117" s="218"/>
      <c r="HE117" s="218"/>
      <c r="HF117" s="218"/>
      <c r="HG117" s="218"/>
      <c r="HH117" s="218"/>
      <c r="HI117" s="218"/>
      <c r="HJ117" s="218"/>
      <c r="HK117" s="218"/>
      <c r="HL117" s="218"/>
      <c r="HM117" s="218"/>
      <c r="HN117" s="218"/>
      <c r="HO117" s="218"/>
      <c r="HP117" s="218"/>
      <c r="HQ117" s="218"/>
      <c r="HR117" s="218"/>
      <c r="HS117" s="218"/>
      <c r="HT117" s="218"/>
      <c r="HU117" s="218"/>
      <c r="HV117" s="218"/>
      <c r="HW117" s="218"/>
      <c r="HX117" s="218"/>
      <c r="HY117" s="218"/>
      <c r="HZ117" s="218"/>
      <c r="IA117" s="218"/>
      <c r="IB117" s="218"/>
      <c r="IC117" s="218"/>
      <c r="ID117" s="218"/>
      <c r="IE117" s="218"/>
      <c r="IF117" s="218"/>
      <c r="IG117" s="218"/>
      <c r="IH117" s="218"/>
    </row>
    <row r="118" spans="1:242" x14ac:dyDescent="0.25">
      <c r="A118" s="222"/>
      <c r="B118" s="226" t="s">
        <v>335</v>
      </c>
      <c r="C118" s="226" t="s">
        <v>1380</v>
      </c>
      <c r="D118" s="226" t="s">
        <v>1877</v>
      </c>
      <c r="E118" s="226" t="s">
        <v>1878</v>
      </c>
      <c r="F118" s="226" t="s">
        <v>1891</v>
      </c>
      <c r="G118" s="226">
        <v>429</v>
      </c>
      <c r="H118" s="226"/>
      <c r="I118" s="226"/>
      <c r="J118" s="226">
        <v>20201116</v>
      </c>
      <c r="K118" s="226">
        <v>20201130</v>
      </c>
      <c r="L118" s="226" t="s">
        <v>1897</v>
      </c>
      <c r="M118" s="226">
        <v>3255.97</v>
      </c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8"/>
      <c r="BN118" s="218"/>
      <c r="BO118" s="218"/>
      <c r="BP118" s="218"/>
      <c r="BQ118" s="218"/>
      <c r="BR118" s="218"/>
      <c r="BS118" s="218"/>
      <c r="BT118" s="218"/>
      <c r="BU118" s="218"/>
      <c r="BV118" s="218"/>
      <c r="BW118" s="218"/>
      <c r="BX118" s="218"/>
      <c r="BY118" s="218"/>
      <c r="BZ118" s="218"/>
      <c r="CA118" s="218"/>
      <c r="CB118" s="218"/>
      <c r="CC118" s="218"/>
      <c r="CD118" s="218"/>
      <c r="CE118" s="218"/>
      <c r="CF118" s="218"/>
      <c r="CG118" s="218"/>
      <c r="CH118" s="218"/>
      <c r="CI118" s="218"/>
      <c r="CJ118" s="218"/>
      <c r="CK118" s="218"/>
      <c r="CL118" s="218"/>
      <c r="CM118" s="218"/>
      <c r="CN118" s="218"/>
      <c r="CO118" s="218"/>
      <c r="CP118" s="218"/>
      <c r="CQ118" s="218"/>
      <c r="CR118" s="218"/>
      <c r="CS118" s="218"/>
      <c r="CT118" s="218"/>
      <c r="CU118" s="218"/>
      <c r="CV118" s="218"/>
      <c r="CW118" s="218"/>
      <c r="CX118" s="218"/>
      <c r="CY118" s="218"/>
      <c r="CZ118" s="218"/>
      <c r="DA118" s="218"/>
      <c r="DB118" s="218"/>
      <c r="DC118" s="218"/>
      <c r="DD118" s="218"/>
      <c r="DE118" s="218"/>
      <c r="DF118" s="218"/>
      <c r="DG118" s="218"/>
      <c r="DH118" s="218"/>
      <c r="DI118" s="218"/>
      <c r="DJ118" s="218"/>
      <c r="DK118" s="218"/>
      <c r="DL118" s="218"/>
      <c r="DM118" s="218"/>
      <c r="DN118" s="218"/>
      <c r="DO118" s="218"/>
      <c r="DP118" s="218"/>
      <c r="DQ118" s="218"/>
      <c r="DR118" s="218"/>
      <c r="DS118" s="218"/>
      <c r="DT118" s="218"/>
      <c r="DU118" s="218"/>
      <c r="DV118" s="218"/>
      <c r="DW118" s="218"/>
      <c r="DX118" s="218"/>
      <c r="DY118" s="218"/>
      <c r="DZ118" s="218"/>
      <c r="EA118" s="218"/>
      <c r="EB118" s="218"/>
      <c r="EC118" s="218"/>
      <c r="ED118" s="218"/>
      <c r="EE118" s="218"/>
      <c r="EF118" s="218"/>
      <c r="EG118" s="218"/>
      <c r="EH118" s="218"/>
      <c r="EI118" s="218"/>
      <c r="EJ118" s="218"/>
      <c r="EK118" s="218"/>
      <c r="EL118" s="218"/>
      <c r="EM118" s="218"/>
      <c r="EN118" s="218"/>
      <c r="EO118" s="218"/>
      <c r="EP118" s="218"/>
      <c r="EQ118" s="218"/>
      <c r="ER118" s="218"/>
      <c r="ES118" s="218"/>
      <c r="ET118" s="218"/>
      <c r="EU118" s="218"/>
      <c r="EV118" s="218"/>
      <c r="EW118" s="218"/>
      <c r="EX118" s="218"/>
      <c r="EY118" s="218"/>
      <c r="EZ118" s="218"/>
      <c r="FA118" s="218"/>
      <c r="FB118" s="218"/>
      <c r="FC118" s="218"/>
      <c r="FD118" s="218"/>
      <c r="FE118" s="218"/>
      <c r="FF118" s="218"/>
      <c r="FG118" s="218"/>
      <c r="FH118" s="218"/>
      <c r="FI118" s="218"/>
      <c r="FJ118" s="218"/>
      <c r="FK118" s="218"/>
      <c r="FL118" s="218"/>
      <c r="FM118" s="218"/>
      <c r="FN118" s="218"/>
      <c r="FO118" s="218"/>
      <c r="FP118" s="218"/>
      <c r="FQ118" s="218"/>
      <c r="FR118" s="218"/>
      <c r="FS118" s="218"/>
      <c r="FT118" s="218"/>
      <c r="FU118" s="218"/>
      <c r="FV118" s="218"/>
      <c r="FW118" s="218"/>
      <c r="FX118" s="218"/>
      <c r="FY118" s="218"/>
      <c r="FZ118" s="218"/>
      <c r="GA118" s="218"/>
      <c r="GB118" s="218"/>
      <c r="GC118" s="218"/>
      <c r="GD118" s="218"/>
      <c r="GE118" s="218"/>
      <c r="GF118" s="218"/>
      <c r="GG118" s="218"/>
      <c r="GH118" s="218"/>
      <c r="GI118" s="218"/>
      <c r="GJ118" s="218"/>
      <c r="GK118" s="218"/>
      <c r="GL118" s="218"/>
      <c r="GM118" s="218"/>
      <c r="GN118" s="218"/>
      <c r="GO118" s="218"/>
      <c r="GP118" s="218"/>
      <c r="GQ118" s="218"/>
      <c r="GR118" s="218"/>
      <c r="GS118" s="218"/>
      <c r="GT118" s="218"/>
      <c r="GU118" s="218"/>
      <c r="GV118" s="218"/>
      <c r="GW118" s="218"/>
      <c r="GX118" s="218"/>
      <c r="GY118" s="218"/>
      <c r="GZ118" s="218"/>
      <c r="HA118" s="218"/>
      <c r="HB118" s="218"/>
      <c r="HC118" s="218"/>
      <c r="HD118" s="218"/>
      <c r="HE118" s="218"/>
      <c r="HF118" s="218"/>
      <c r="HG118" s="218"/>
      <c r="HH118" s="218"/>
      <c r="HI118" s="218"/>
      <c r="HJ118" s="218"/>
      <c r="HK118" s="218"/>
      <c r="HL118" s="218"/>
      <c r="HM118" s="218"/>
      <c r="HN118" s="218"/>
      <c r="HO118" s="218"/>
      <c r="HP118" s="218"/>
      <c r="HQ118" s="218"/>
      <c r="HR118" s="218"/>
      <c r="HS118" s="218"/>
      <c r="HT118" s="218"/>
      <c r="HU118" s="218"/>
      <c r="HV118" s="218"/>
      <c r="HW118" s="218"/>
      <c r="HX118" s="218"/>
      <c r="HY118" s="218"/>
      <c r="HZ118" s="218"/>
      <c r="IA118" s="218"/>
      <c r="IB118" s="218"/>
      <c r="IC118" s="218"/>
      <c r="ID118" s="218"/>
      <c r="IE118" s="218"/>
      <c r="IF118" s="218"/>
      <c r="IG118" s="218"/>
      <c r="IH118" s="218"/>
    </row>
    <row r="119" spans="1:242" x14ac:dyDescent="0.25">
      <c r="A119" s="222"/>
      <c r="B119" s="226" t="s">
        <v>335</v>
      </c>
      <c r="C119" s="226" t="s">
        <v>1380</v>
      </c>
      <c r="D119" s="226" t="s">
        <v>1867</v>
      </c>
      <c r="E119" s="226" t="s">
        <v>1868</v>
      </c>
      <c r="F119" s="226" t="s">
        <v>1886</v>
      </c>
      <c r="G119" s="226">
        <v>430</v>
      </c>
      <c r="H119" s="226"/>
      <c r="I119" s="226"/>
      <c r="J119" s="226">
        <v>20201116</v>
      </c>
      <c r="K119" s="226">
        <v>20201130</v>
      </c>
      <c r="L119" s="226" t="s">
        <v>1853</v>
      </c>
      <c r="M119" s="226">
        <v>3255.98</v>
      </c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8"/>
      <c r="BN119" s="218"/>
      <c r="BO119" s="218"/>
      <c r="BP119" s="218"/>
      <c r="BQ119" s="218"/>
      <c r="BR119" s="218"/>
      <c r="BS119" s="218"/>
      <c r="BT119" s="218"/>
      <c r="BU119" s="218"/>
      <c r="BV119" s="218"/>
      <c r="BW119" s="218"/>
      <c r="BX119" s="218"/>
      <c r="BY119" s="218"/>
      <c r="BZ119" s="218"/>
      <c r="CA119" s="218"/>
      <c r="CB119" s="218"/>
      <c r="CC119" s="218"/>
      <c r="CD119" s="218"/>
      <c r="CE119" s="218"/>
      <c r="CF119" s="218"/>
      <c r="CG119" s="218"/>
      <c r="CH119" s="218"/>
      <c r="CI119" s="218"/>
      <c r="CJ119" s="218"/>
      <c r="CK119" s="218"/>
      <c r="CL119" s="218"/>
      <c r="CM119" s="218"/>
      <c r="CN119" s="218"/>
      <c r="CO119" s="218"/>
      <c r="CP119" s="218"/>
      <c r="CQ119" s="218"/>
      <c r="CR119" s="218"/>
      <c r="CS119" s="218"/>
      <c r="CT119" s="218"/>
      <c r="CU119" s="218"/>
      <c r="CV119" s="218"/>
      <c r="CW119" s="218"/>
      <c r="CX119" s="218"/>
      <c r="CY119" s="218"/>
      <c r="CZ119" s="218"/>
      <c r="DA119" s="218"/>
      <c r="DB119" s="218"/>
      <c r="DC119" s="218"/>
      <c r="DD119" s="218"/>
      <c r="DE119" s="218"/>
      <c r="DF119" s="218"/>
      <c r="DG119" s="218"/>
      <c r="DH119" s="218"/>
      <c r="DI119" s="218"/>
      <c r="DJ119" s="218"/>
      <c r="DK119" s="218"/>
      <c r="DL119" s="218"/>
      <c r="DM119" s="218"/>
      <c r="DN119" s="218"/>
      <c r="DO119" s="218"/>
      <c r="DP119" s="218"/>
      <c r="DQ119" s="218"/>
      <c r="DR119" s="218"/>
      <c r="DS119" s="218"/>
      <c r="DT119" s="218"/>
      <c r="DU119" s="218"/>
      <c r="DV119" s="218"/>
      <c r="DW119" s="218"/>
      <c r="DX119" s="218"/>
      <c r="DY119" s="218"/>
      <c r="DZ119" s="218"/>
      <c r="EA119" s="218"/>
      <c r="EB119" s="218"/>
      <c r="EC119" s="218"/>
      <c r="ED119" s="218"/>
      <c r="EE119" s="218"/>
      <c r="EF119" s="218"/>
      <c r="EG119" s="218"/>
      <c r="EH119" s="218"/>
      <c r="EI119" s="218"/>
      <c r="EJ119" s="218"/>
      <c r="EK119" s="218"/>
      <c r="EL119" s="218"/>
      <c r="EM119" s="218"/>
      <c r="EN119" s="218"/>
      <c r="EO119" s="218"/>
      <c r="EP119" s="218"/>
      <c r="EQ119" s="218"/>
      <c r="ER119" s="218"/>
      <c r="ES119" s="218"/>
      <c r="ET119" s="218"/>
      <c r="EU119" s="218"/>
      <c r="EV119" s="218"/>
      <c r="EW119" s="218"/>
      <c r="EX119" s="218"/>
      <c r="EY119" s="218"/>
      <c r="EZ119" s="218"/>
      <c r="FA119" s="218"/>
      <c r="FB119" s="218"/>
      <c r="FC119" s="218"/>
      <c r="FD119" s="218"/>
      <c r="FE119" s="218"/>
      <c r="FF119" s="218"/>
      <c r="FG119" s="218"/>
      <c r="FH119" s="218"/>
      <c r="FI119" s="218"/>
      <c r="FJ119" s="218"/>
      <c r="FK119" s="218"/>
      <c r="FL119" s="218"/>
      <c r="FM119" s="218"/>
      <c r="FN119" s="218"/>
      <c r="FO119" s="218"/>
      <c r="FP119" s="218"/>
      <c r="FQ119" s="218"/>
      <c r="FR119" s="218"/>
      <c r="FS119" s="218"/>
      <c r="FT119" s="218"/>
      <c r="FU119" s="218"/>
      <c r="FV119" s="218"/>
      <c r="FW119" s="218"/>
      <c r="FX119" s="218"/>
      <c r="FY119" s="218"/>
      <c r="FZ119" s="218"/>
      <c r="GA119" s="218"/>
      <c r="GB119" s="218"/>
      <c r="GC119" s="218"/>
      <c r="GD119" s="218"/>
      <c r="GE119" s="218"/>
      <c r="GF119" s="218"/>
      <c r="GG119" s="218"/>
      <c r="GH119" s="218"/>
      <c r="GI119" s="218"/>
      <c r="GJ119" s="218"/>
      <c r="GK119" s="218"/>
      <c r="GL119" s="218"/>
      <c r="GM119" s="218"/>
      <c r="GN119" s="218"/>
      <c r="GO119" s="218"/>
      <c r="GP119" s="218"/>
      <c r="GQ119" s="218"/>
      <c r="GR119" s="218"/>
      <c r="GS119" s="218"/>
      <c r="GT119" s="218"/>
      <c r="GU119" s="218"/>
      <c r="GV119" s="218"/>
      <c r="GW119" s="218"/>
      <c r="GX119" s="218"/>
      <c r="GY119" s="218"/>
      <c r="GZ119" s="218"/>
      <c r="HA119" s="218"/>
      <c r="HB119" s="218"/>
      <c r="HC119" s="218"/>
      <c r="HD119" s="218"/>
      <c r="HE119" s="218"/>
      <c r="HF119" s="218"/>
      <c r="HG119" s="218"/>
      <c r="HH119" s="218"/>
      <c r="HI119" s="218"/>
      <c r="HJ119" s="218"/>
      <c r="HK119" s="218"/>
      <c r="HL119" s="218"/>
      <c r="HM119" s="218"/>
      <c r="HN119" s="218"/>
      <c r="HO119" s="218"/>
      <c r="HP119" s="218"/>
      <c r="HQ119" s="218"/>
      <c r="HR119" s="218"/>
      <c r="HS119" s="218"/>
      <c r="HT119" s="218"/>
      <c r="HU119" s="218"/>
      <c r="HV119" s="218"/>
      <c r="HW119" s="218"/>
      <c r="HX119" s="218"/>
      <c r="HY119" s="218"/>
      <c r="HZ119" s="218"/>
      <c r="IA119" s="218"/>
      <c r="IB119" s="218"/>
      <c r="IC119" s="218"/>
      <c r="ID119" s="218"/>
      <c r="IE119" s="218"/>
      <c r="IF119" s="218"/>
      <c r="IG119" s="218"/>
      <c r="IH119" s="218"/>
    </row>
    <row r="120" spans="1:242" x14ac:dyDescent="0.25">
      <c r="A120" s="222"/>
      <c r="B120" s="226" t="s">
        <v>335</v>
      </c>
      <c r="C120" s="226" t="s">
        <v>1380</v>
      </c>
      <c r="D120" s="226" t="s">
        <v>1879</v>
      </c>
      <c r="E120" s="226" t="s">
        <v>1880</v>
      </c>
      <c r="F120" s="226" t="s">
        <v>1892</v>
      </c>
      <c r="G120" s="226">
        <v>431</v>
      </c>
      <c r="H120" s="226"/>
      <c r="I120" s="226"/>
      <c r="J120" s="226">
        <v>20201116</v>
      </c>
      <c r="K120" s="226">
        <v>20201130</v>
      </c>
      <c r="L120" s="226" t="s">
        <v>1897</v>
      </c>
      <c r="M120" s="226">
        <v>3255.98</v>
      </c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8"/>
      <c r="BN120" s="218"/>
      <c r="BO120" s="218"/>
      <c r="BP120" s="218"/>
      <c r="BQ120" s="218"/>
      <c r="BR120" s="218"/>
      <c r="BS120" s="218"/>
      <c r="BT120" s="218"/>
      <c r="BU120" s="218"/>
      <c r="BV120" s="218"/>
      <c r="BW120" s="218"/>
      <c r="BX120" s="218"/>
      <c r="BY120" s="218"/>
      <c r="BZ120" s="218"/>
      <c r="CA120" s="218"/>
      <c r="CB120" s="218"/>
      <c r="CC120" s="218"/>
      <c r="CD120" s="218"/>
      <c r="CE120" s="218"/>
      <c r="CF120" s="218"/>
      <c r="CG120" s="218"/>
      <c r="CH120" s="218"/>
      <c r="CI120" s="218"/>
      <c r="CJ120" s="218"/>
      <c r="CK120" s="218"/>
      <c r="CL120" s="218"/>
      <c r="CM120" s="218"/>
      <c r="CN120" s="218"/>
      <c r="CO120" s="218"/>
      <c r="CP120" s="218"/>
      <c r="CQ120" s="218"/>
      <c r="CR120" s="218"/>
      <c r="CS120" s="218"/>
      <c r="CT120" s="218"/>
      <c r="CU120" s="218"/>
      <c r="CV120" s="218"/>
      <c r="CW120" s="218"/>
      <c r="CX120" s="218"/>
      <c r="CY120" s="218"/>
      <c r="CZ120" s="218"/>
      <c r="DA120" s="218"/>
      <c r="DB120" s="218"/>
      <c r="DC120" s="218"/>
      <c r="DD120" s="218"/>
      <c r="DE120" s="218"/>
      <c r="DF120" s="218"/>
      <c r="DG120" s="218"/>
      <c r="DH120" s="218"/>
      <c r="DI120" s="218"/>
      <c r="DJ120" s="218"/>
      <c r="DK120" s="218"/>
      <c r="DL120" s="218"/>
      <c r="DM120" s="218"/>
      <c r="DN120" s="218"/>
      <c r="DO120" s="218"/>
      <c r="DP120" s="218"/>
      <c r="DQ120" s="218"/>
      <c r="DR120" s="218"/>
      <c r="DS120" s="218"/>
      <c r="DT120" s="218"/>
      <c r="DU120" s="218"/>
      <c r="DV120" s="218"/>
      <c r="DW120" s="218"/>
      <c r="DX120" s="218"/>
      <c r="DY120" s="218"/>
      <c r="DZ120" s="218"/>
      <c r="EA120" s="218"/>
      <c r="EB120" s="218"/>
      <c r="EC120" s="218"/>
      <c r="ED120" s="218"/>
      <c r="EE120" s="218"/>
      <c r="EF120" s="218"/>
      <c r="EG120" s="218"/>
      <c r="EH120" s="218"/>
      <c r="EI120" s="218"/>
      <c r="EJ120" s="218"/>
      <c r="EK120" s="218"/>
      <c r="EL120" s="218"/>
      <c r="EM120" s="218"/>
      <c r="EN120" s="218"/>
      <c r="EO120" s="218"/>
      <c r="EP120" s="218"/>
      <c r="EQ120" s="218"/>
      <c r="ER120" s="218"/>
      <c r="ES120" s="218"/>
      <c r="ET120" s="218"/>
      <c r="EU120" s="218"/>
      <c r="EV120" s="218"/>
      <c r="EW120" s="218"/>
      <c r="EX120" s="218"/>
      <c r="EY120" s="218"/>
      <c r="EZ120" s="218"/>
      <c r="FA120" s="218"/>
      <c r="FB120" s="218"/>
      <c r="FC120" s="218"/>
      <c r="FD120" s="218"/>
      <c r="FE120" s="218"/>
      <c r="FF120" s="218"/>
      <c r="FG120" s="218"/>
      <c r="FH120" s="218"/>
      <c r="FI120" s="218"/>
      <c r="FJ120" s="218"/>
      <c r="FK120" s="218"/>
      <c r="FL120" s="218"/>
      <c r="FM120" s="218"/>
      <c r="FN120" s="218"/>
      <c r="FO120" s="218"/>
      <c r="FP120" s="218"/>
      <c r="FQ120" s="218"/>
      <c r="FR120" s="218"/>
      <c r="FS120" s="218"/>
      <c r="FT120" s="218"/>
      <c r="FU120" s="218"/>
      <c r="FV120" s="218"/>
      <c r="FW120" s="218"/>
      <c r="FX120" s="218"/>
      <c r="FY120" s="218"/>
      <c r="FZ120" s="218"/>
      <c r="GA120" s="218"/>
      <c r="GB120" s="218"/>
      <c r="GC120" s="218"/>
      <c r="GD120" s="218"/>
      <c r="GE120" s="218"/>
      <c r="GF120" s="218"/>
      <c r="GG120" s="218"/>
      <c r="GH120" s="218"/>
      <c r="GI120" s="218"/>
      <c r="GJ120" s="218"/>
      <c r="GK120" s="218"/>
      <c r="GL120" s="218"/>
      <c r="GM120" s="218"/>
      <c r="GN120" s="218"/>
      <c r="GO120" s="218"/>
      <c r="GP120" s="218"/>
      <c r="GQ120" s="218"/>
      <c r="GR120" s="218"/>
      <c r="GS120" s="218"/>
      <c r="GT120" s="218"/>
      <c r="GU120" s="218"/>
      <c r="GV120" s="218"/>
      <c r="GW120" s="218"/>
      <c r="GX120" s="218"/>
      <c r="GY120" s="218"/>
      <c r="GZ120" s="218"/>
      <c r="HA120" s="218"/>
      <c r="HB120" s="218"/>
      <c r="HC120" s="218"/>
      <c r="HD120" s="218"/>
      <c r="HE120" s="218"/>
      <c r="HF120" s="218"/>
      <c r="HG120" s="218"/>
      <c r="HH120" s="218"/>
      <c r="HI120" s="218"/>
      <c r="HJ120" s="218"/>
      <c r="HK120" s="218"/>
      <c r="HL120" s="218"/>
      <c r="HM120" s="218"/>
      <c r="HN120" s="218"/>
      <c r="HO120" s="218"/>
      <c r="HP120" s="218"/>
      <c r="HQ120" s="218"/>
      <c r="HR120" s="218"/>
      <c r="HS120" s="218"/>
      <c r="HT120" s="218"/>
      <c r="HU120" s="218"/>
      <c r="HV120" s="218"/>
      <c r="HW120" s="218"/>
      <c r="HX120" s="218"/>
      <c r="HY120" s="218"/>
      <c r="HZ120" s="218"/>
      <c r="IA120" s="218"/>
      <c r="IB120" s="218"/>
      <c r="IC120" s="218"/>
      <c r="ID120" s="218"/>
      <c r="IE120" s="218"/>
      <c r="IF120" s="218"/>
      <c r="IG120" s="218"/>
      <c r="IH120" s="218"/>
    </row>
    <row r="121" spans="1:242" x14ac:dyDescent="0.25">
      <c r="A121" s="222"/>
      <c r="B121" s="226" t="s">
        <v>335</v>
      </c>
      <c r="C121" s="226" t="s">
        <v>1380</v>
      </c>
      <c r="D121" s="226" t="s">
        <v>1898</v>
      </c>
      <c r="E121" s="226" t="s">
        <v>1899</v>
      </c>
      <c r="F121" s="226" t="s">
        <v>1904</v>
      </c>
      <c r="G121" s="226">
        <v>436</v>
      </c>
      <c r="H121" s="226"/>
      <c r="I121" s="226"/>
      <c r="J121" s="226">
        <v>20201116</v>
      </c>
      <c r="K121" s="226">
        <v>20201130</v>
      </c>
      <c r="L121" s="226" t="s">
        <v>1907</v>
      </c>
      <c r="M121" s="226">
        <v>11785.55</v>
      </c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8"/>
      <c r="BN121" s="218"/>
      <c r="BO121" s="218"/>
      <c r="BP121" s="218"/>
      <c r="BQ121" s="218"/>
      <c r="BR121" s="218"/>
      <c r="BS121" s="218"/>
      <c r="BT121" s="218"/>
      <c r="BU121" s="218"/>
      <c r="BV121" s="218"/>
      <c r="BW121" s="218"/>
      <c r="BX121" s="218"/>
      <c r="BY121" s="218"/>
      <c r="BZ121" s="218"/>
      <c r="CA121" s="218"/>
      <c r="CB121" s="218"/>
      <c r="CC121" s="218"/>
      <c r="CD121" s="218"/>
      <c r="CE121" s="218"/>
      <c r="CF121" s="218"/>
      <c r="CG121" s="218"/>
      <c r="CH121" s="218"/>
      <c r="CI121" s="218"/>
      <c r="CJ121" s="218"/>
      <c r="CK121" s="218"/>
      <c r="CL121" s="218"/>
      <c r="CM121" s="218"/>
      <c r="CN121" s="218"/>
      <c r="CO121" s="218"/>
      <c r="CP121" s="218"/>
      <c r="CQ121" s="218"/>
      <c r="CR121" s="218"/>
      <c r="CS121" s="218"/>
      <c r="CT121" s="218"/>
      <c r="CU121" s="218"/>
      <c r="CV121" s="218"/>
      <c r="CW121" s="218"/>
      <c r="CX121" s="218"/>
      <c r="CY121" s="218"/>
      <c r="CZ121" s="218"/>
      <c r="DA121" s="218"/>
      <c r="DB121" s="218"/>
      <c r="DC121" s="218"/>
      <c r="DD121" s="218"/>
      <c r="DE121" s="218"/>
      <c r="DF121" s="218"/>
      <c r="DG121" s="218"/>
      <c r="DH121" s="218"/>
      <c r="DI121" s="218"/>
      <c r="DJ121" s="218"/>
      <c r="DK121" s="218"/>
      <c r="DL121" s="218"/>
      <c r="DM121" s="218"/>
      <c r="DN121" s="218"/>
      <c r="DO121" s="218"/>
      <c r="DP121" s="218"/>
      <c r="DQ121" s="218"/>
      <c r="DR121" s="218"/>
      <c r="DS121" s="218"/>
      <c r="DT121" s="218"/>
      <c r="DU121" s="218"/>
      <c r="DV121" s="218"/>
      <c r="DW121" s="218"/>
      <c r="DX121" s="218"/>
      <c r="DY121" s="218"/>
      <c r="DZ121" s="218"/>
      <c r="EA121" s="218"/>
      <c r="EB121" s="218"/>
      <c r="EC121" s="218"/>
      <c r="ED121" s="218"/>
      <c r="EE121" s="218"/>
      <c r="EF121" s="218"/>
      <c r="EG121" s="218"/>
      <c r="EH121" s="218"/>
      <c r="EI121" s="218"/>
      <c r="EJ121" s="218"/>
      <c r="EK121" s="218"/>
      <c r="EL121" s="218"/>
      <c r="EM121" s="218"/>
      <c r="EN121" s="218"/>
      <c r="EO121" s="218"/>
      <c r="EP121" s="218"/>
      <c r="EQ121" s="218"/>
      <c r="ER121" s="218"/>
      <c r="ES121" s="218"/>
      <c r="ET121" s="218"/>
      <c r="EU121" s="218"/>
      <c r="EV121" s="218"/>
      <c r="EW121" s="218"/>
      <c r="EX121" s="218"/>
      <c r="EY121" s="218"/>
      <c r="EZ121" s="218"/>
      <c r="FA121" s="218"/>
      <c r="FB121" s="218"/>
      <c r="FC121" s="218"/>
      <c r="FD121" s="218"/>
      <c r="FE121" s="218"/>
      <c r="FF121" s="218"/>
      <c r="FG121" s="218"/>
      <c r="FH121" s="218"/>
      <c r="FI121" s="218"/>
      <c r="FJ121" s="218"/>
      <c r="FK121" s="218"/>
      <c r="FL121" s="218"/>
      <c r="FM121" s="218"/>
      <c r="FN121" s="218"/>
      <c r="FO121" s="218"/>
      <c r="FP121" s="218"/>
      <c r="FQ121" s="218"/>
      <c r="FR121" s="218"/>
      <c r="FS121" s="218"/>
      <c r="FT121" s="218"/>
      <c r="FU121" s="218"/>
      <c r="FV121" s="218"/>
      <c r="FW121" s="218"/>
      <c r="FX121" s="218"/>
      <c r="FY121" s="218"/>
      <c r="FZ121" s="218"/>
      <c r="GA121" s="218"/>
      <c r="GB121" s="218"/>
      <c r="GC121" s="218"/>
      <c r="GD121" s="218"/>
      <c r="GE121" s="218"/>
      <c r="GF121" s="218"/>
      <c r="GG121" s="218"/>
      <c r="GH121" s="218"/>
      <c r="GI121" s="218"/>
      <c r="GJ121" s="218"/>
      <c r="GK121" s="218"/>
      <c r="GL121" s="218"/>
      <c r="GM121" s="218"/>
      <c r="GN121" s="218"/>
      <c r="GO121" s="218"/>
      <c r="GP121" s="218"/>
      <c r="GQ121" s="218"/>
      <c r="GR121" s="218"/>
      <c r="GS121" s="218"/>
      <c r="GT121" s="218"/>
      <c r="GU121" s="218"/>
      <c r="GV121" s="218"/>
      <c r="GW121" s="218"/>
      <c r="GX121" s="218"/>
      <c r="GY121" s="218"/>
      <c r="GZ121" s="218"/>
      <c r="HA121" s="218"/>
      <c r="HB121" s="218"/>
      <c r="HC121" s="218"/>
      <c r="HD121" s="218"/>
      <c r="HE121" s="218"/>
      <c r="HF121" s="218"/>
      <c r="HG121" s="218"/>
      <c r="HH121" s="218"/>
      <c r="HI121" s="218"/>
      <c r="HJ121" s="218"/>
      <c r="HK121" s="218"/>
      <c r="HL121" s="218"/>
      <c r="HM121" s="218"/>
      <c r="HN121" s="218"/>
      <c r="HO121" s="218"/>
      <c r="HP121" s="218"/>
      <c r="HQ121" s="218"/>
      <c r="HR121" s="218"/>
      <c r="HS121" s="218"/>
      <c r="HT121" s="218"/>
      <c r="HU121" s="218"/>
      <c r="HV121" s="218"/>
      <c r="HW121" s="218"/>
      <c r="HX121" s="218"/>
      <c r="HY121" s="218"/>
      <c r="HZ121" s="218"/>
      <c r="IA121" s="218"/>
      <c r="IB121" s="218"/>
      <c r="IC121" s="218"/>
      <c r="ID121" s="218"/>
      <c r="IE121" s="218"/>
      <c r="IF121" s="218"/>
      <c r="IG121" s="218"/>
      <c r="IH121" s="218"/>
    </row>
    <row r="122" spans="1:242" x14ac:dyDescent="0.25">
      <c r="A122" s="222"/>
      <c r="B122" s="226" t="s">
        <v>335</v>
      </c>
      <c r="C122" s="226" t="s">
        <v>1380</v>
      </c>
      <c r="D122" s="226" t="s">
        <v>1846</v>
      </c>
      <c r="E122" s="226" t="s">
        <v>1847</v>
      </c>
      <c r="F122" s="226" t="s">
        <v>1851</v>
      </c>
      <c r="G122" s="226">
        <v>437</v>
      </c>
      <c r="H122" s="226"/>
      <c r="I122" s="226"/>
      <c r="J122" s="226">
        <v>20201116</v>
      </c>
      <c r="K122" s="226">
        <v>20201130</v>
      </c>
      <c r="L122" s="226" t="s">
        <v>1908</v>
      </c>
      <c r="M122" s="226">
        <v>6556.71</v>
      </c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8"/>
      <c r="BN122" s="218"/>
      <c r="BO122" s="218"/>
      <c r="BP122" s="218"/>
      <c r="BQ122" s="218"/>
      <c r="BR122" s="218"/>
      <c r="BS122" s="218"/>
      <c r="BT122" s="218"/>
      <c r="BU122" s="218"/>
      <c r="BV122" s="218"/>
      <c r="BW122" s="218"/>
      <c r="BX122" s="218"/>
      <c r="BY122" s="218"/>
      <c r="BZ122" s="218"/>
      <c r="CA122" s="218"/>
      <c r="CB122" s="218"/>
      <c r="CC122" s="218"/>
      <c r="CD122" s="218"/>
      <c r="CE122" s="218"/>
      <c r="CF122" s="218"/>
      <c r="CG122" s="218"/>
      <c r="CH122" s="218"/>
      <c r="CI122" s="218"/>
      <c r="CJ122" s="218"/>
      <c r="CK122" s="218"/>
      <c r="CL122" s="218"/>
      <c r="CM122" s="218"/>
      <c r="CN122" s="218"/>
      <c r="CO122" s="218"/>
      <c r="CP122" s="218"/>
      <c r="CQ122" s="218"/>
      <c r="CR122" s="218"/>
      <c r="CS122" s="218"/>
      <c r="CT122" s="218"/>
      <c r="CU122" s="218"/>
      <c r="CV122" s="218"/>
      <c r="CW122" s="218"/>
      <c r="CX122" s="218"/>
      <c r="CY122" s="218"/>
      <c r="CZ122" s="218"/>
      <c r="DA122" s="218"/>
      <c r="DB122" s="218"/>
      <c r="DC122" s="218"/>
      <c r="DD122" s="218"/>
      <c r="DE122" s="218"/>
      <c r="DF122" s="218"/>
      <c r="DG122" s="218"/>
      <c r="DH122" s="218"/>
      <c r="DI122" s="218"/>
      <c r="DJ122" s="218"/>
      <c r="DK122" s="218"/>
      <c r="DL122" s="218"/>
      <c r="DM122" s="218"/>
      <c r="DN122" s="218"/>
      <c r="DO122" s="218"/>
      <c r="DP122" s="218"/>
      <c r="DQ122" s="218"/>
      <c r="DR122" s="218"/>
      <c r="DS122" s="218"/>
      <c r="DT122" s="218"/>
      <c r="DU122" s="218"/>
      <c r="DV122" s="218"/>
      <c r="DW122" s="218"/>
      <c r="DX122" s="218"/>
      <c r="DY122" s="218"/>
      <c r="DZ122" s="218"/>
      <c r="EA122" s="218"/>
      <c r="EB122" s="218"/>
      <c r="EC122" s="218"/>
      <c r="ED122" s="218"/>
      <c r="EE122" s="218"/>
      <c r="EF122" s="218"/>
      <c r="EG122" s="218"/>
      <c r="EH122" s="218"/>
      <c r="EI122" s="218"/>
      <c r="EJ122" s="218"/>
      <c r="EK122" s="218"/>
      <c r="EL122" s="218"/>
      <c r="EM122" s="218"/>
      <c r="EN122" s="218"/>
      <c r="EO122" s="218"/>
      <c r="EP122" s="218"/>
      <c r="EQ122" s="218"/>
      <c r="ER122" s="218"/>
      <c r="ES122" s="218"/>
      <c r="ET122" s="218"/>
      <c r="EU122" s="218"/>
      <c r="EV122" s="218"/>
      <c r="EW122" s="218"/>
      <c r="EX122" s="218"/>
      <c r="EY122" s="218"/>
      <c r="EZ122" s="218"/>
      <c r="FA122" s="218"/>
      <c r="FB122" s="218"/>
      <c r="FC122" s="218"/>
      <c r="FD122" s="218"/>
      <c r="FE122" s="218"/>
      <c r="FF122" s="218"/>
      <c r="FG122" s="218"/>
      <c r="FH122" s="218"/>
      <c r="FI122" s="218"/>
      <c r="FJ122" s="218"/>
      <c r="FK122" s="218"/>
      <c r="FL122" s="218"/>
      <c r="FM122" s="218"/>
      <c r="FN122" s="218"/>
      <c r="FO122" s="218"/>
      <c r="FP122" s="218"/>
      <c r="FQ122" s="218"/>
      <c r="FR122" s="218"/>
      <c r="FS122" s="218"/>
      <c r="FT122" s="218"/>
      <c r="FU122" s="218"/>
      <c r="FV122" s="218"/>
      <c r="FW122" s="218"/>
      <c r="FX122" s="218"/>
      <c r="FY122" s="218"/>
      <c r="FZ122" s="218"/>
      <c r="GA122" s="218"/>
      <c r="GB122" s="218"/>
      <c r="GC122" s="218"/>
      <c r="GD122" s="218"/>
      <c r="GE122" s="218"/>
      <c r="GF122" s="218"/>
      <c r="GG122" s="218"/>
      <c r="GH122" s="218"/>
      <c r="GI122" s="218"/>
      <c r="GJ122" s="218"/>
      <c r="GK122" s="218"/>
      <c r="GL122" s="218"/>
      <c r="GM122" s="218"/>
      <c r="GN122" s="218"/>
      <c r="GO122" s="218"/>
      <c r="GP122" s="218"/>
      <c r="GQ122" s="218"/>
      <c r="GR122" s="218"/>
      <c r="GS122" s="218"/>
      <c r="GT122" s="218"/>
      <c r="GU122" s="218"/>
      <c r="GV122" s="218"/>
      <c r="GW122" s="218"/>
      <c r="GX122" s="218"/>
      <c r="GY122" s="218"/>
      <c r="GZ122" s="218"/>
      <c r="HA122" s="218"/>
      <c r="HB122" s="218"/>
      <c r="HC122" s="218"/>
      <c r="HD122" s="218"/>
      <c r="HE122" s="218"/>
      <c r="HF122" s="218"/>
      <c r="HG122" s="218"/>
      <c r="HH122" s="218"/>
      <c r="HI122" s="218"/>
      <c r="HJ122" s="218"/>
      <c r="HK122" s="218"/>
      <c r="HL122" s="218"/>
      <c r="HM122" s="218"/>
      <c r="HN122" s="218"/>
      <c r="HO122" s="218"/>
      <c r="HP122" s="218"/>
      <c r="HQ122" s="218"/>
      <c r="HR122" s="218"/>
      <c r="HS122" s="218"/>
      <c r="HT122" s="218"/>
      <c r="HU122" s="218"/>
      <c r="HV122" s="218"/>
      <c r="HW122" s="218"/>
      <c r="HX122" s="218"/>
      <c r="HY122" s="218"/>
      <c r="HZ122" s="218"/>
      <c r="IA122" s="218"/>
      <c r="IB122" s="218"/>
      <c r="IC122" s="218"/>
      <c r="ID122" s="218"/>
      <c r="IE122" s="218"/>
      <c r="IF122" s="218"/>
      <c r="IG122" s="218"/>
      <c r="IH122" s="218"/>
    </row>
    <row r="123" spans="1:242" x14ac:dyDescent="0.25">
      <c r="A123" s="222"/>
      <c r="B123" s="226" t="s">
        <v>335</v>
      </c>
      <c r="C123" s="226" t="s">
        <v>1380</v>
      </c>
      <c r="D123" s="226" t="s">
        <v>1900</v>
      </c>
      <c r="E123" s="226" t="s">
        <v>1901</v>
      </c>
      <c r="F123" s="226" t="s">
        <v>1905</v>
      </c>
      <c r="G123" s="226">
        <v>438</v>
      </c>
      <c r="H123" s="226"/>
      <c r="I123" s="226"/>
      <c r="J123" s="226">
        <v>20201116</v>
      </c>
      <c r="K123" s="226">
        <v>20201130</v>
      </c>
      <c r="L123" s="226" t="s">
        <v>1908</v>
      </c>
      <c r="M123" s="226">
        <v>6556.71</v>
      </c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218"/>
      <c r="AB123" s="218"/>
      <c r="AC123" s="218"/>
      <c r="AD123" s="218"/>
      <c r="AE123" s="218"/>
      <c r="AF123" s="218"/>
      <c r="AG123" s="218"/>
      <c r="AH123" s="218"/>
      <c r="AI123" s="218"/>
      <c r="AJ123" s="218"/>
      <c r="AK123" s="218"/>
      <c r="AL123" s="218"/>
      <c r="AM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8"/>
      <c r="CC123" s="218"/>
      <c r="CD123" s="218"/>
      <c r="CE123" s="218"/>
      <c r="CF123" s="218"/>
      <c r="CG123" s="218"/>
      <c r="CH123" s="218"/>
      <c r="CI123" s="218"/>
      <c r="CJ123" s="218"/>
      <c r="CK123" s="218"/>
      <c r="CL123" s="218"/>
      <c r="CM123" s="218"/>
      <c r="CN123" s="218"/>
      <c r="CO123" s="218"/>
      <c r="CP123" s="218"/>
      <c r="CQ123" s="218"/>
      <c r="CR123" s="218"/>
      <c r="CS123" s="218"/>
      <c r="CT123" s="218"/>
      <c r="CU123" s="218"/>
      <c r="CV123" s="218"/>
      <c r="CW123" s="218"/>
      <c r="CX123" s="218"/>
      <c r="CY123" s="218"/>
      <c r="CZ123" s="218"/>
      <c r="DA123" s="218"/>
      <c r="DB123" s="218"/>
      <c r="DC123" s="218"/>
      <c r="DD123" s="218"/>
      <c r="DE123" s="218"/>
      <c r="DF123" s="218"/>
      <c r="DG123" s="218"/>
      <c r="DH123" s="218"/>
      <c r="DI123" s="218"/>
      <c r="DJ123" s="218"/>
      <c r="DK123" s="218"/>
      <c r="DL123" s="218"/>
      <c r="DM123" s="218"/>
      <c r="DN123" s="218"/>
      <c r="DO123" s="218"/>
      <c r="DP123" s="218"/>
      <c r="DQ123" s="218"/>
      <c r="DR123" s="218"/>
      <c r="DS123" s="218"/>
      <c r="DT123" s="218"/>
      <c r="DU123" s="218"/>
      <c r="DV123" s="218"/>
      <c r="DW123" s="218"/>
      <c r="DX123" s="218"/>
      <c r="DY123" s="218"/>
      <c r="DZ123" s="218"/>
      <c r="EA123" s="218"/>
      <c r="EB123" s="218"/>
      <c r="EC123" s="218"/>
      <c r="ED123" s="218"/>
      <c r="EE123" s="218"/>
      <c r="EF123" s="218"/>
      <c r="EG123" s="218"/>
      <c r="EH123" s="218"/>
      <c r="EI123" s="218"/>
      <c r="EJ123" s="218"/>
      <c r="EK123" s="218"/>
      <c r="EL123" s="218"/>
      <c r="EM123" s="218"/>
      <c r="EN123" s="218"/>
      <c r="EO123" s="218"/>
      <c r="EP123" s="218"/>
      <c r="EQ123" s="218"/>
      <c r="ER123" s="218"/>
      <c r="ES123" s="218"/>
      <c r="ET123" s="218"/>
      <c r="EU123" s="218"/>
      <c r="EV123" s="218"/>
      <c r="EW123" s="218"/>
      <c r="EX123" s="218"/>
      <c r="EY123" s="218"/>
      <c r="EZ123" s="218"/>
      <c r="FA123" s="218"/>
      <c r="FB123" s="218"/>
      <c r="FC123" s="218"/>
      <c r="FD123" s="218"/>
      <c r="FE123" s="218"/>
      <c r="FF123" s="218"/>
      <c r="FG123" s="218"/>
      <c r="FH123" s="218"/>
      <c r="FI123" s="218"/>
      <c r="FJ123" s="218"/>
      <c r="FK123" s="218"/>
      <c r="FL123" s="218"/>
      <c r="FM123" s="218"/>
      <c r="FN123" s="218"/>
      <c r="FO123" s="218"/>
      <c r="FP123" s="218"/>
      <c r="FQ123" s="218"/>
      <c r="FR123" s="218"/>
      <c r="FS123" s="218"/>
      <c r="FT123" s="218"/>
      <c r="FU123" s="218"/>
      <c r="FV123" s="218"/>
      <c r="FW123" s="218"/>
      <c r="FX123" s="218"/>
      <c r="FY123" s="218"/>
      <c r="FZ123" s="218"/>
      <c r="GA123" s="218"/>
      <c r="GB123" s="218"/>
      <c r="GC123" s="218"/>
      <c r="GD123" s="218"/>
      <c r="GE123" s="218"/>
      <c r="GF123" s="218"/>
      <c r="GG123" s="218"/>
      <c r="GH123" s="218"/>
      <c r="GI123" s="218"/>
      <c r="GJ123" s="218"/>
      <c r="GK123" s="218"/>
      <c r="GL123" s="218"/>
      <c r="GM123" s="218"/>
      <c r="GN123" s="218"/>
      <c r="GO123" s="218"/>
      <c r="GP123" s="218"/>
      <c r="GQ123" s="218"/>
      <c r="GR123" s="218"/>
      <c r="GS123" s="218"/>
      <c r="GT123" s="218"/>
      <c r="GU123" s="218"/>
      <c r="GV123" s="218"/>
      <c r="GW123" s="218"/>
      <c r="GX123" s="218"/>
      <c r="GY123" s="218"/>
      <c r="GZ123" s="218"/>
      <c r="HA123" s="218"/>
      <c r="HB123" s="218"/>
      <c r="HC123" s="218"/>
      <c r="HD123" s="218"/>
      <c r="HE123" s="218"/>
      <c r="HF123" s="218"/>
      <c r="HG123" s="218"/>
      <c r="HH123" s="218"/>
      <c r="HI123" s="218"/>
      <c r="HJ123" s="218"/>
      <c r="HK123" s="218"/>
      <c r="HL123" s="218"/>
      <c r="HM123" s="218"/>
      <c r="HN123" s="218"/>
      <c r="HO123" s="218"/>
      <c r="HP123" s="218"/>
      <c r="HQ123" s="218"/>
      <c r="HR123" s="218"/>
      <c r="HS123" s="218"/>
      <c r="HT123" s="218"/>
      <c r="HU123" s="218"/>
      <c r="HV123" s="218"/>
      <c r="HW123" s="218"/>
      <c r="HX123" s="218"/>
      <c r="HY123" s="218"/>
      <c r="HZ123" s="218"/>
      <c r="IA123" s="218"/>
      <c r="IB123" s="218"/>
      <c r="IC123" s="218"/>
      <c r="ID123" s="218"/>
      <c r="IE123" s="218"/>
      <c r="IF123" s="218"/>
      <c r="IG123" s="218"/>
      <c r="IH123" s="218"/>
    </row>
    <row r="124" spans="1:242" x14ac:dyDescent="0.25">
      <c r="A124" s="222"/>
      <c r="B124" s="226" t="s">
        <v>335</v>
      </c>
      <c r="C124" s="226" t="s">
        <v>1380</v>
      </c>
      <c r="D124" s="226" t="s">
        <v>1902</v>
      </c>
      <c r="E124" s="226" t="s">
        <v>1903</v>
      </c>
      <c r="F124" s="226" t="s">
        <v>1906</v>
      </c>
      <c r="G124" s="226">
        <v>439</v>
      </c>
      <c r="H124" s="226"/>
      <c r="I124" s="226"/>
      <c r="J124" s="226">
        <v>20201116</v>
      </c>
      <c r="K124" s="226">
        <v>20201130</v>
      </c>
      <c r="L124" s="226" t="s">
        <v>1908</v>
      </c>
      <c r="M124" s="226">
        <v>6556.71</v>
      </c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  <c r="AA124" s="218"/>
      <c r="AB124" s="218"/>
      <c r="AC124" s="218"/>
      <c r="AD124" s="218"/>
      <c r="AE124" s="218"/>
      <c r="AF124" s="218"/>
      <c r="AG124" s="218"/>
      <c r="AH124" s="218"/>
      <c r="AI124" s="218"/>
      <c r="AJ124" s="218"/>
      <c r="AK124" s="218"/>
      <c r="AL124" s="218"/>
      <c r="AM124" s="218"/>
      <c r="AN124" s="218"/>
      <c r="AO124" s="218"/>
      <c r="AP124" s="218"/>
      <c r="AQ124" s="218"/>
      <c r="AR124" s="218"/>
      <c r="AS124" s="218"/>
      <c r="AT124" s="218"/>
      <c r="AU124" s="218"/>
      <c r="AV124" s="218"/>
      <c r="AW124" s="218"/>
      <c r="AX124" s="218"/>
      <c r="AY124" s="218"/>
      <c r="AZ124" s="218"/>
      <c r="BA124" s="218"/>
      <c r="BB124" s="218"/>
      <c r="BC124" s="218"/>
      <c r="BD124" s="218"/>
      <c r="BE124" s="218"/>
      <c r="BF124" s="218"/>
      <c r="BG124" s="218"/>
      <c r="BH124" s="218"/>
      <c r="BI124" s="218"/>
      <c r="BJ124" s="218"/>
      <c r="BK124" s="218"/>
      <c r="BL124" s="218"/>
      <c r="BM124" s="218"/>
      <c r="BN124" s="218"/>
      <c r="BO124" s="218"/>
      <c r="BP124" s="218"/>
      <c r="BQ124" s="218"/>
      <c r="BR124" s="218"/>
      <c r="BS124" s="218"/>
      <c r="BT124" s="218"/>
      <c r="BU124" s="218"/>
      <c r="BV124" s="218"/>
      <c r="BW124" s="218"/>
      <c r="BX124" s="218"/>
      <c r="BY124" s="218"/>
      <c r="BZ124" s="218"/>
      <c r="CA124" s="218"/>
      <c r="CB124" s="218"/>
      <c r="CC124" s="218"/>
      <c r="CD124" s="218"/>
      <c r="CE124" s="218"/>
      <c r="CF124" s="218"/>
      <c r="CG124" s="218"/>
      <c r="CH124" s="218"/>
      <c r="CI124" s="218"/>
      <c r="CJ124" s="218"/>
      <c r="CK124" s="218"/>
      <c r="CL124" s="218"/>
      <c r="CM124" s="218"/>
      <c r="CN124" s="218"/>
      <c r="CO124" s="218"/>
      <c r="CP124" s="218"/>
      <c r="CQ124" s="218"/>
      <c r="CR124" s="218"/>
      <c r="CS124" s="218"/>
      <c r="CT124" s="218"/>
      <c r="CU124" s="218"/>
      <c r="CV124" s="218"/>
      <c r="CW124" s="218"/>
      <c r="CX124" s="218"/>
      <c r="CY124" s="218"/>
      <c r="CZ124" s="218"/>
      <c r="DA124" s="218"/>
      <c r="DB124" s="218"/>
      <c r="DC124" s="218"/>
      <c r="DD124" s="218"/>
      <c r="DE124" s="218"/>
      <c r="DF124" s="218"/>
      <c r="DG124" s="218"/>
      <c r="DH124" s="218"/>
      <c r="DI124" s="218"/>
      <c r="DJ124" s="218"/>
      <c r="DK124" s="218"/>
      <c r="DL124" s="218"/>
      <c r="DM124" s="218"/>
      <c r="DN124" s="218"/>
      <c r="DO124" s="218"/>
      <c r="DP124" s="218"/>
      <c r="DQ124" s="218"/>
      <c r="DR124" s="218"/>
      <c r="DS124" s="218"/>
      <c r="DT124" s="218"/>
      <c r="DU124" s="218"/>
      <c r="DV124" s="218"/>
      <c r="DW124" s="218"/>
      <c r="DX124" s="218"/>
      <c r="DY124" s="218"/>
      <c r="DZ124" s="218"/>
      <c r="EA124" s="218"/>
      <c r="EB124" s="218"/>
      <c r="EC124" s="218"/>
      <c r="ED124" s="218"/>
      <c r="EE124" s="218"/>
      <c r="EF124" s="218"/>
      <c r="EG124" s="218"/>
      <c r="EH124" s="218"/>
      <c r="EI124" s="218"/>
      <c r="EJ124" s="218"/>
      <c r="EK124" s="218"/>
      <c r="EL124" s="218"/>
      <c r="EM124" s="218"/>
      <c r="EN124" s="218"/>
      <c r="EO124" s="218"/>
      <c r="EP124" s="218"/>
      <c r="EQ124" s="218"/>
      <c r="ER124" s="218"/>
      <c r="ES124" s="218"/>
      <c r="ET124" s="218"/>
      <c r="EU124" s="218"/>
      <c r="EV124" s="218"/>
      <c r="EW124" s="218"/>
      <c r="EX124" s="218"/>
      <c r="EY124" s="218"/>
      <c r="EZ124" s="218"/>
      <c r="FA124" s="218"/>
      <c r="FB124" s="218"/>
      <c r="FC124" s="218"/>
      <c r="FD124" s="218"/>
      <c r="FE124" s="218"/>
      <c r="FF124" s="218"/>
      <c r="FG124" s="218"/>
      <c r="FH124" s="218"/>
      <c r="FI124" s="218"/>
      <c r="FJ124" s="218"/>
      <c r="FK124" s="218"/>
      <c r="FL124" s="218"/>
      <c r="FM124" s="218"/>
      <c r="FN124" s="218"/>
      <c r="FO124" s="218"/>
      <c r="FP124" s="218"/>
      <c r="FQ124" s="218"/>
      <c r="FR124" s="218"/>
      <c r="FS124" s="218"/>
      <c r="FT124" s="218"/>
      <c r="FU124" s="218"/>
      <c r="FV124" s="218"/>
      <c r="FW124" s="218"/>
      <c r="FX124" s="218"/>
      <c r="FY124" s="218"/>
      <c r="FZ124" s="218"/>
      <c r="GA124" s="218"/>
      <c r="GB124" s="218"/>
      <c r="GC124" s="218"/>
      <c r="GD124" s="218"/>
      <c r="GE124" s="218"/>
      <c r="GF124" s="218"/>
      <c r="GG124" s="218"/>
      <c r="GH124" s="218"/>
      <c r="GI124" s="218"/>
      <c r="GJ124" s="218"/>
      <c r="GK124" s="218"/>
      <c r="GL124" s="218"/>
      <c r="GM124" s="218"/>
      <c r="GN124" s="218"/>
      <c r="GO124" s="218"/>
      <c r="GP124" s="218"/>
      <c r="GQ124" s="218"/>
      <c r="GR124" s="218"/>
      <c r="GS124" s="218"/>
      <c r="GT124" s="218"/>
      <c r="GU124" s="218"/>
      <c r="GV124" s="218"/>
      <c r="GW124" s="218"/>
      <c r="GX124" s="218"/>
      <c r="GY124" s="218"/>
      <c r="GZ124" s="218"/>
      <c r="HA124" s="218"/>
      <c r="HB124" s="218"/>
      <c r="HC124" s="218"/>
      <c r="HD124" s="218"/>
      <c r="HE124" s="218"/>
      <c r="HF124" s="218"/>
      <c r="HG124" s="218"/>
      <c r="HH124" s="218"/>
      <c r="HI124" s="218"/>
      <c r="HJ124" s="218"/>
      <c r="HK124" s="218"/>
      <c r="HL124" s="218"/>
      <c r="HM124" s="218"/>
      <c r="HN124" s="218"/>
      <c r="HO124" s="218"/>
      <c r="HP124" s="218"/>
      <c r="HQ124" s="218"/>
      <c r="HR124" s="218"/>
      <c r="HS124" s="218"/>
      <c r="HT124" s="218"/>
      <c r="HU124" s="218"/>
      <c r="HV124" s="218"/>
      <c r="HW124" s="218"/>
      <c r="HX124" s="218"/>
      <c r="HY124" s="218"/>
      <c r="HZ124" s="218"/>
      <c r="IA124" s="218"/>
      <c r="IB124" s="218"/>
      <c r="IC124" s="218"/>
      <c r="ID124" s="218"/>
      <c r="IE124" s="218"/>
      <c r="IF124" s="218"/>
      <c r="IG124" s="218"/>
      <c r="IH124" s="218"/>
    </row>
    <row r="125" spans="1:242" x14ac:dyDescent="0.25">
      <c r="A125" s="222"/>
      <c r="B125" s="226" t="s">
        <v>335</v>
      </c>
      <c r="C125" s="226" t="s">
        <v>1380</v>
      </c>
      <c r="D125" s="226" t="s">
        <v>1381</v>
      </c>
      <c r="E125" s="226" t="s">
        <v>1382</v>
      </c>
      <c r="F125" s="226" t="s">
        <v>1403</v>
      </c>
      <c r="G125" s="226">
        <v>27</v>
      </c>
      <c r="H125" s="226"/>
      <c r="I125" s="226"/>
      <c r="J125" s="226">
        <v>20201201</v>
      </c>
      <c r="K125" s="226">
        <v>20201215</v>
      </c>
      <c r="L125" s="226" t="s">
        <v>1414</v>
      </c>
      <c r="M125" s="226">
        <v>7025.05</v>
      </c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  <c r="AA125" s="218"/>
      <c r="AB125" s="218"/>
      <c r="AC125" s="218"/>
      <c r="AD125" s="218"/>
      <c r="AE125" s="218"/>
      <c r="AF125" s="218"/>
      <c r="AG125" s="218"/>
      <c r="AH125" s="218"/>
      <c r="AI125" s="218"/>
      <c r="AJ125" s="218"/>
      <c r="AK125" s="218"/>
      <c r="AL125" s="218"/>
      <c r="AM125" s="218"/>
      <c r="AN125" s="218"/>
      <c r="AO125" s="218"/>
      <c r="AP125" s="218"/>
      <c r="AQ125" s="218"/>
      <c r="AR125" s="218"/>
      <c r="AS125" s="218"/>
      <c r="AT125" s="218"/>
      <c r="AU125" s="218"/>
      <c r="AV125" s="218"/>
      <c r="AW125" s="218"/>
      <c r="AX125" s="218"/>
      <c r="AY125" s="218"/>
      <c r="AZ125" s="218"/>
      <c r="BA125" s="218"/>
      <c r="BB125" s="218"/>
      <c r="BC125" s="218"/>
      <c r="BD125" s="218"/>
      <c r="BE125" s="218"/>
      <c r="BF125" s="218"/>
      <c r="BG125" s="218"/>
      <c r="BH125" s="218"/>
      <c r="BI125" s="218"/>
      <c r="BJ125" s="218"/>
      <c r="BK125" s="218"/>
      <c r="BL125" s="218"/>
      <c r="BM125" s="218"/>
      <c r="BN125" s="218"/>
      <c r="BO125" s="218"/>
      <c r="BP125" s="218"/>
      <c r="BQ125" s="218"/>
      <c r="BR125" s="218"/>
      <c r="BS125" s="218"/>
      <c r="BT125" s="218"/>
      <c r="BU125" s="218"/>
      <c r="BV125" s="218"/>
      <c r="BW125" s="218"/>
      <c r="BX125" s="218"/>
      <c r="BY125" s="218"/>
      <c r="BZ125" s="218"/>
      <c r="CA125" s="218"/>
      <c r="CB125" s="218"/>
      <c r="CC125" s="218"/>
      <c r="CD125" s="218"/>
      <c r="CE125" s="218"/>
      <c r="CF125" s="218"/>
      <c r="CG125" s="218"/>
      <c r="CH125" s="218"/>
      <c r="CI125" s="218"/>
      <c r="CJ125" s="218"/>
      <c r="CK125" s="218"/>
      <c r="CL125" s="218"/>
      <c r="CM125" s="218"/>
      <c r="CN125" s="218"/>
      <c r="CO125" s="218"/>
      <c r="CP125" s="218"/>
      <c r="CQ125" s="218"/>
      <c r="CR125" s="218"/>
      <c r="CS125" s="218"/>
      <c r="CT125" s="218"/>
      <c r="CU125" s="218"/>
      <c r="CV125" s="218"/>
      <c r="CW125" s="218"/>
      <c r="CX125" s="218"/>
      <c r="CY125" s="218"/>
      <c r="CZ125" s="218"/>
      <c r="DA125" s="218"/>
      <c r="DB125" s="218"/>
      <c r="DC125" s="218"/>
      <c r="DD125" s="218"/>
      <c r="DE125" s="218"/>
      <c r="DF125" s="218"/>
      <c r="DG125" s="218"/>
      <c r="DH125" s="218"/>
      <c r="DI125" s="218"/>
      <c r="DJ125" s="218"/>
      <c r="DK125" s="218"/>
      <c r="DL125" s="218"/>
      <c r="DM125" s="218"/>
      <c r="DN125" s="218"/>
      <c r="DO125" s="218"/>
      <c r="DP125" s="218"/>
      <c r="DQ125" s="218"/>
      <c r="DR125" s="218"/>
      <c r="DS125" s="218"/>
      <c r="DT125" s="218"/>
      <c r="DU125" s="218"/>
      <c r="DV125" s="218"/>
      <c r="DW125" s="218"/>
      <c r="DX125" s="218"/>
      <c r="DY125" s="218"/>
      <c r="DZ125" s="218"/>
      <c r="EA125" s="218"/>
      <c r="EB125" s="218"/>
      <c r="EC125" s="218"/>
      <c r="ED125" s="218"/>
      <c r="EE125" s="218"/>
      <c r="EF125" s="218"/>
      <c r="EG125" s="218"/>
      <c r="EH125" s="218"/>
      <c r="EI125" s="218"/>
      <c r="EJ125" s="218"/>
      <c r="EK125" s="218"/>
      <c r="EL125" s="218"/>
      <c r="EM125" s="218"/>
      <c r="EN125" s="218"/>
      <c r="EO125" s="218"/>
      <c r="EP125" s="218"/>
      <c r="EQ125" s="218"/>
      <c r="ER125" s="218"/>
      <c r="ES125" s="218"/>
      <c r="ET125" s="218"/>
      <c r="EU125" s="218"/>
      <c r="EV125" s="218"/>
      <c r="EW125" s="218"/>
      <c r="EX125" s="218"/>
      <c r="EY125" s="218"/>
      <c r="EZ125" s="218"/>
      <c r="FA125" s="218"/>
      <c r="FB125" s="218"/>
      <c r="FC125" s="218"/>
      <c r="FD125" s="218"/>
      <c r="FE125" s="218"/>
      <c r="FF125" s="218"/>
      <c r="FG125" s="218"/>
      <c r="FH125" s="218"/>
      <c r="FI125" s="218"/>
      <c r="FJ125" s="218"/>
      <c r="FK125" s="218"/>
      <c r="FL125" s="218"/>
      <c r="FM125" s="218"/>
      <c r="FN125" s="218"/>
      <c r="FO125" s="218"/>
      <c r="FP125" s="218"/>
      <c r="FQ125" s="218"/>
      <c r="FR125" s="218"/>
      <c r="FS125" s="218"/>
      <c r="FT125" s="218"/>
      <c r="FU125" s="218"/>
      <c r="FV125" s="218"/>
      <c r="FW125" s="218"/>
      <c r="FX125" s="218"/>
      <c r="FY125" s="218"/>
      <c r="FZ125" s="218"/>
      <c r="GA125" s="218"/>
      <c r="GB125" s="218"/>
      <c r="GC125" s="218"/>
      <c r="GD125" s="218"/>
      <c r="GE125" s="218"/>
      <c r="GF125" s="218"/>
      <c r="GG125" s="218"/>
      <c r="GH125" s="218"/>
      <c r="GI125" s="218"/>
      <c r="GJ125" s="218"/>
      <c r="GK125" s="218"/>
      <c r="GL125" s="218"/>
      <c r="GM125" s="218"/>
      <c r="GN125" s="218"/>
      <c r="GO125" s="218"/>
      <c r="GP125" s="218"/>
      <c r="GQ125" s="218"/>
      <c r="GR125" s="218"/>
      <c r="GS125" s="218"/>
      <c r="GT125" s="218"/>
      <c r="GU125" s="218"/>
      <c r="GV125" s="218"/>
      <c r="GW125" s="218"/>
      <c r="GX125" s="218"/>
      <c r="GY125" s="218"/>
      <c r="GZ125" s="218"/>
      <c r="HA125" s="218"/>
      <c r="HB125" s="218"/>
      <c r="HC125" s="218"/>
      <c r="HD125" s="218"/>
      <c r="HE125" s="218"/>
      <c r="HF125" s="218"/>
      <c r="HG125" s="218"/>
      <c r="HH125" s="218"/>
      <c r="HI125" s="218"/>
      <c r="HJ125" s="218"/>
      <c r="HK125" s="218"/>
      <c r="HL125" s="218"/>
      <c r="HM125" s="218"/>
      <c r="HN125" s="218"/>
      <c r="HO125" s="218"/>
      <c r="HP125" s="218"/>
      <c r="HQ125" s="218"/>
      <c r="HR125" s="218"/>
      <c r="HS125" s="218"/>
      <c r="HT125" s="218"/>
      <c r="HU125" s="218"/>
      <c r="HV125" s="218"/>
      <c r="HW125" s="218"/>
      <c r="HX125" s="218"/>
      <c r="HY125" s="218"/>
      <c r="HZ125" s="218"/>
      <c r="IA125" s="218"/>
      <c r="IB125" s="218"/>
      <c r="IC125" s="218"/>
      <c r="ID125" s="218"/>
      <c r="IE125" s="218"/>
      <c r="IF125" s="218"/>
      <c r="IG125" s="218"/>
      <c r="IH125" s="218"/>
    </row>
    <row r="126" spans="1:242" x14ac:dyDescent="0.25">
      <c r="A126" s="222"/>
      <c r="B126" s="226" t="s">
        <v>335</v>
      </c>
      <c r="C126" s="226" t="s">
        <v>1380</v>
      </c>
      <c r="D126" s="226" t="s">
        <v>1383</v>
      </c>
      <c r="E126" s="226" t="s">
        <v>1384</v>
      </c>
      <c r="F126" s="226" t="s">
        <v>1404</v>
      </c>
      <c r="G126" s="226">
        <v>22</v>
      </c>
      <c r="H126" s="226"/>
      <c r="I126" s="226"/>
      <c r="J126" s="226">
        <v>20201201</v>
      </c>
      <c r="K126" s="226">
        <v>20201215</v>
      </c>
      <c r="L126" s="226" t="s">
        <v>1415</v>
      </c>
      <c r="M126" s="226">
        <v>11526.18</v>
      </c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  <c r="AA126" s="218"/>
      <c r="AB126" s="218"/>
      <c r="AC126" s="218"/>
      <c r="AD126" s="218"/>
      <c r="AE126" s="218"/>
      <c r="AF126" s="218"/>
      <c r="AG126" s="218"/>
      <c r="AH126" s="218"/>
      <c r="AI126" s="218"/>
      <c r="AJ126" s="218"/>
      <c r="AK126" s="218"/>
      <c r="AL126" s="218"/>
      <c r="AM126" s="218"/>
      <c r="AN126" s="218"/>
      <c r="AO126" s="218"/>
      <c r="AP126" s="218"/>
      <c r="AQ126" s="218"/>
      <c r="AR126" s="218"/>
      <c r="AS126" s="218"/>
      <c r="AT126" s="218"/>
      <c r="AU126" s="218"/>
      <c r="AV126" s="218"/>
      <c r="AW126" s="218"/>
      <c r="AX126" s="218"/>
      <c r="AY126" s="218"/>
      <c r="AZ126" s="218"/>
      <c r="BA126" s="218"/>
      <c r="BB126" s="218"/>
      <c r="BC126" s="218"/>
      <c r="BD126" s="218"/>
      <c r="BE126" s="218"/>
      <c r="BF126" s="218"/>
      <c r="BG126" s="218"/>
      <c r="BH126" s="218"/>
      <c r="BI126" s="218"/>
      <c r="BJ126" s="218"/>
      <c r="BK126" s="218"/>
      <c r="BL126" s="218"/>
      <c r="BM126" s="218"/>
      <c r="BN126" s="218"/>
      <c r="BO126" s="218"/>
      <c r="BP126" s="218"/>
      <c r="BQ126" s="218"/>
      <c r="BR126" s="218"/>
      <c r="BS126" s="218"/>
      <c r="BT126" s="218"/>
      <c r="BU126" s="218"/>
      <c r="BV126" s="218"/>
      <c r="BW126" s="218"/>
      <c r="BX126" s="218"/>
      <c r="BY126" s="218"/>
      <c r="BZ126" s="218"/>
      <c r="CA126" s="218"/>
      <c r="CB126" s="218"/>
      <c r="CC126" s="218"/>
      <c r="CD126" s="218"/>
      <c r="CE126" s="218"/>
      <c r="CF126" s="218"/>
      <c r="CG126" s="218"/>
      <c r="CH126" s="218"/>
      <c r="CI126" s="218"/>
      <c r="CJ126" s="218"/>
      <c r="CK126" s="218"/>
      <c r="CL126" s="218"/>
      <c r="CM126" s="218"/>
      <c r="CN126" s="218"/>
      <c r="CO126" s="218"/>
      <c r="CP126" s="218"/>
      <c r="CQ126" s="218"/>
      <c r="CR126" s="218"/>
      <c r="CS126" s="218"/>
      <c r="CT126" s="218"/>
      <c r="CU126" s="218"/>
      <c r="CV126" s="218"/>
      <c r="CW126" s="218"/>
      <c r="CX126" s="218"/>
      <c r="CY126" s="218"/>
      <c r="CZ126" s="218"/>
      <c r="DA126" s="218"/>
      <c r="DB126" s="218"/>
      <c r="DC126" s="218"/>
      <c r="DD126" s="218"/>
      <c r="DE126" s="218"/>
      <c r="DF126" s="218"/>
      <c r="DG126" s="218"/>
      <c r="DH126" s="218"/>
      <c r="DI126" s="218"/>
      <c r="DJ126" s="218"/>
      <c r="DK126" s="218"/>
      <c r="DL126" s="218"/>
      <c r="DM126" s="218"/>
      <c r="DN126" s="218"/>
      <c r="DO126" s="218"/>
      <c r="DP126" s="218"/>
      <c r="DQ126" s="218"/>
      <c r="DR126" s="218"/>
      <c r="DS126" s="218"/>
      <c r="DT126" s="218"/>
      <c r="DU126" s="218"/>
      <c r="DV126" s="218"/>
      <c r="DW126" s="218"/>
      <c r="DX126" s="218"/>
      <c r="DY126" s="218"/>
      <c r="DZ126" s="218"/>
      <c r="EA126" s="218"/>
      <c r="EB126" s="218"/>
      <c r="EC126" s="218"/>
      <c r="ED126" s="218"/>
      <c r="EE126" s="218"/>
      <c r="EF126" s="218"/>
      <c r="EG126" s="218"/>
      <c r="EH126" s="218"/>
      <c r="EI126" s="218"/>
      <c r="EJ126" s="218"/>
      <c r="EK126" s="218"/>
      <c r="EL126" s="218"/>
      <c r="EM126" s="218"/>
      <c r="EN126" s="218"/>
      <c r="EO126" s="218"/>
      <c r="EP126" s="218"/>
      <c r="EQ126" s="218"/>
      <c r="ER126" s="218"/>
      <c r="ES126" s="218"/>
      <c r="ET126" s="218"/>
      <c r="EU126" s="218"/>
      <c r="EV126" s="218"/>
      <c r="EW126" s="218"/>
      <c r="EX126" s="218"/>
      <c r="EY126" s="218"/>
      <c r="EZ126" s="218"/>
      <c r="FA126" s="218"/>
      <c r="FB126" s="218"/>
      <c r="FC126" s="218"/>
      <c r="FD126" s="218"/>
      <c r="FE126" s="218"/>
      <c r="FF126" s="218"/>
      <c r="FG126" s="218"/>
      <c r="FH126" s="218"/>
      <c r="FI126" s="218"/>
      <c r="FJ126" s="218"/>
      <c r="FK126" s="218"/>
      <c r="FL126" s="218"/>
      <c r="FM126" s="218"/>
      <c r="FN126" s="218"/>
      <c r="FO126" s="218"/>
      <c r="FP126" s="218"/>
      <c r="FQ126" s="218"/>
      <c r="FR126" s="218"/>
      <c r="FS126" s="218"/>
      <c r="FT126" s="218"/>
      <c r="FU126" s="218"/>
      <c r="FV126" s="218"/>
      <c r="FW126" s="218"/>
      <c r="FX126" s="218"/>
      <c r="FY126" s="218"/>
      <c r="FZ126" s="218"/>
      <c r="GA126" s="218"/>
      <c r="GB126" s="218"/>
      <c r="GC126" s="218"/>
      <c r="GD126" s="218"/>
      <c r="GE126" s="218"/>
      <c r="GF126" s="218"/>
      <c r="GG126" s="218"/>
      <c r="GH126" s="218"/>
      <c r="GI126" s="218"/>
      <c r="GJ126" s="218"/>
      <c r="GK126" s="218"/>
      <c r="GL126" s="218"/>
      <c r="GM126" s="218"/>
      <c r="GN126" s="218"/>
      <c r="GO126" s="218"/>
      <c r="GP126" s="218"/>
      <c r="GQ126" s="218"/>
      <c r="GR126" s="218"/>
      <c r="GS126" s="218"/>
      <c r="GT126" s="218"/>
      <c r="GU126" s="218"/>
      <c r="GV126" s="218"/>
      <c r="GW126" s="218"/>
      <c r="GX126" s="218"/>
      <c r="GY126" s="218"/>
      <c r="GZ126" s="218"/>
      <c r="HA126" s="218"/>
      <c r="HB126" s="218"/>
      <c r="HC126" s="218"/>
      <c r="HD126" s="218"/>
      <c r="HE126" s="218"/>
      <c r="HF126" s="218"/>
      <c r="HG126" s="218"/>
      <c r="HH126" s="218"/>
      <c r="HI126" s="218"/>
      <c r="HJ126" s="218"/>
      <c r="HK126" s="218"/>
      <c r="HL126" s="218"/>
      <c r="HM126" s="218"/>
      <c r="HN126" s="218"/>
      <c r="HO126" s="218"/>
      <c r="HP126" s="218"/>
      <c r="HQ126" s="218"/>
      <c r="HR126" s="218"/>
      <c r="HS126" s="218"/>
      <c r="HT126" s="218"/>
      <c r="HU126" s="218"/>
      <c r="HV126" s="218"/>
      <c r="HW126" s="218"/>
      <c r="HX126" s="218"/>
      <c r="HY126" s="218"/>
      <c r="HZ126" s="218"/>
      <c r="IA126" s="218"/>
      <c r="IB126" s="218"/>
      <c r="IC126" s="218"/>
      <c r="ID126" s="218"/>
      <c r="IE126" s="218"/>
      <c r="IF126" s="218"/>
      <c r="IG126" s="218"/>
      <c r="IH126" s="218"/>
    </row>
    <row r="127" spans="1:242" x14ac:dyDescent="0.25">
      <c r="A127" s="222"/>
      <c r="B127" s="226" t="s">
        <v>335</v>
      </c>
      <c r="C127" s="226" t="s">
        <v>1380</v>
      </c>
      <c r="D127" s="226" t="s">
        <v>1385</v>
      </c>
      <c r="E127" s="226" t="s">
        <v>1386</v>
      </c>
      <c r="F127" s="226" t="s">
        <v>1405</v>
      </c>
      <c r="G127" s="226">
        <v>25</v>
      </c>
      <c r="H127" s="226"/>
      <c r="I127" s="226"/>
      <c r="J127" s="226">
        <v>20201201</v>
      </c>
      <c r="K127" s="226">
        <v>20201215</v>
      </c>
      <c r="L127" s="226" t="s">
        <v>1429</v>
      </c>
      <c r="M127" s="226">
        <v>4344.75</v>
      </c>
      <c r="N127" s="218"/>
      <c r="O127" s="218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218"/>
      <c r="AO127" s="218"/>
      <c r="AP127" s="218"/>
      <c r="AQ127" s="218"/>
      <c r="AR127" s="218"/>
      <c r="AS127" s="218"/>
      <c r="AT127" s="218"/>
      <c r="AU127" s="218"/>
      <c r="AV127" s="218"/>
      <c r="AW127" s="218"/>
      <c r="AX127" s="218"/>
      <c r="AY127" s="218"/>
      <c r="AZ127" s="218"/>
      <c r="BA127" s="218"/>
      <c r="BB127" s="218"/>
      <c r="BC127" s="218"/>
      <c r="BD127" s="218"/>
      <c r="BE127" s="218"/>
      <c r="BF127" s="218"/>
      <c r="BG127" s="218"/>
      <c r="BH127" s="218"/>
      <c r="BI127" s="218"/>
      <c r="BJ127" s="218"/>
      <c r="BK127" s="218"/>
      <c r="BL127" s="218"/>
      <c r="BM127" s="218"/>
      <c r="BN127" s="218"/>
      <c r="BO127" s="218"/>
      <c r="BP127" s="218"/>
      <c r="BQ127" s="218"/>
      <c r="BR127" s="218"/>
      <c r="BS127" s="218"/>
      <c r="BT127" s="218"/>
      <c r="BU127" s="218"/>
      <c r="BV127" s="218"/>
      <c r="BW127" s="218"/>
      <c r="BX127" s="218"/>
      <c r="BY127" s="218"/>
      <c r="BZ127" s="218"/>
      <c r="CA127" s="218"/>
      <c r="CB127" s="218"/>
      <c r="CC127" s="218"/>
      <c r="CD127" s="218"/>
      <c r="CE127" s="218"/>
      <c r="CF127" s="218"/>
      <c r="CG127" s="218"/>
      <c r="CH127" s="218"/>
      <c r="CI127" s="218"/>
      <c r="CJ127" s="218"/>
      <c r="CK127" s="218"/>
      <c r="CL127" s="218"/>
      <c r="CM127" s="218"/>
      <c r="CN127" s="218"/>
      <c r="CO127" s="218"/>
      <c r="CP127" s="218"/>
      <c r="CQ127" s="218"/>
      <c r="CR127" s="218"/>
      <c r="CS127" s="218"/>
      <c r="CT127" s="218"/>
      <c r="CU127" s="218"/>
      <c r="CV127" s="218"/>
      <c r="CW127" s="218"/>
      <c r="CX127" s="218"/>
      <c r="CY127" s="218"/>
      <c r="CZ127" s="218"/>
      <c r="DA127" s="218"/>
      <c r="DB127" s="218"/>
      <c r="DC127" s="218"/>
      <c r="DD127" s="218"/>
      <c r="DE127" s="218"/>
      <c r="DF127" s="218"/>
      <c r="DG127" s="218"/>
      <c r="DH127" s="218"/>
      <c r="DI127" s="218"/>
      <c r="DJ127" s="218"/>
      <c r="DK127" s="218"/>
      <c r="DL127" s="218"/>
      <c r="DM127" s="218"/>
      <c r="DN127" s="218"/>
      <c r="DO127" s="218"/>
      <c r="DP127" s="218"/>
      <c r="DQ127" s="218"/>
      <c r="DR127" s="218"/>
      <c r="DS127" s="218"/>
      <c r="DT127" s="218"/>
      <c r="DU127" s="218"/>
      <c r="DV127" s="218"/>
      <c r="DW127" s="218"/>
      <c r="DX127" s="218"/>
      <c r="DY127" s="218"/>
      <c r="DZ127" s="218"/>
      <c r="EA127" s="218"/>
      <c r="EB127" s="218"/>
      <c r="EC127" s="218"/>
      <c r="ED127" s="218"/>
      <c r="EE127" s="218"/>
      <c r="EF127" s="218"/>
      <c r="EG127" s="218"/>
      <c r="EH127" s="218"/>
      <c r="EI127" s="218"/>
      <c r="EJ127" s="218"/>
      <c r="EK127" s="218"/>
      <c r="EL127" s="218"/>
      <c r="EM127" s="218"/>
      <c r="EN127" s="218"/>
      <c r="EO127" s="218"/>
      <c r="EP127" s="218"/>
      <c r="EQ127" s="218"/>
      <c r="ER127" s="218"/>
      <c r="ES127" s="218"/>
      <c r="ET127" s="218"/>
      <c r="EU127" s="218"/>
      <c r="EV127" s="218"/>
      <c r="EW127" s="218"/>
      <c r="EX127" s="218"/>
      <c r="EY127" s="218"/>
      <c r="EZ127" s="218"/>
      <c r="FA127" s="218"/>
      <c r="FB127" s="218"/>
      <c r="FC127" s="218"/>
      <c r="FD127" s="218"/>
      <c r="FE127" s="218"/>
      <c r="FF127" s="218"/>
      <c r="FG127" s="218"/>
      <c r="FH127" s="218"/>
      <c r="FI127" s="218"/>
      <c r="FJ127" s="218"/>
      <c r="FK127" s="218"/>
      <c r="FL127" s="218"/>
      <c r="FM127" s="218"/>
      <c r="FN127" s="218"/>
      <c r="FO127" s="218"/>
      <c r="FP127" s="218"/>
      <c r="FQ127" s="218"/>
      <c r="FR127" s="218"/>
      <c r="FS127" s="218"/>
      <c r="FT127" s="218"/>
      <c r="FU127" s="218"/>
      <c r="FV127" s="218"/>
      <c r="FW127" s="218"/>
      <c r="FX127" s="218"/>
      <c r="FY127" s="218"/>
      <c r="FZ127" s="218"/>
      <c r="GA127" s="218"/>
      <c r="GB127" s="218"/>
      <c r="GC127" s="218"/>
      <c r="GD127" s="218"/>
      <c r="GE127" s="218"/>
      <c r="GF127" s="218"/>
      <c r="GG127" s="218"/>
      <c r="GH127" s="218"/>
      <c r="GI127" s="218"/>
      <c r="GJ127" s="218"/>
      <c r="GK127" s="218"/>
      <c r="GL127" s="218"/>
      <c r="GM127" s="218"/>
      <c r="GN127" s="218"/>
      <c r="GO127" s="218"/>
      <c r="GP127" s="218"/>
      <c r="GQ127" s="218"/>
      <c r="GR127" s="218"/>
      <c r="GS127" s="218"/>
      <c r="GT127" s="218"/>
      <c r="GU127" s="218"/>
      <c r="GV127" s="218"/>
      <c r="GW127" s="218"/>
      <c r="GX127" s="218"/>
      <c r="GY127" s="218"/>
      <c r="GZ127" s="218"/>
      <c r="HA127" s="218"/>
      <c r="HB127" s="218"/>
      <c r="HC127" s="218"/>
      <c r="HD127" s="218"/>
      <c r="HE127" s="218"/>
      <c r="HF127" s="218"/>
      <c r="HG127" s="218"/>
      <c r="HH127" s="218"/>
      <c r="HI127" s="218"/>
      <c r="HJ127" s="218"/>
      <c r="HK127" s="218"/>
      <c r="HL127" s="218"/>
      <c r="HM127" s="218"/>
      <c r="HN127" s="218"/>
      <c r="HO127" s="218"/>
      <c r="HP127" s="218"/>
      <c r="HQ127" s="218"/>
      <c r="HR127" s="218"/>
      <c r="HS127" s="218"/>
      <c r="HT127" s="218"/>
      <c r="HU127" s="218"/>
      <c r="HV127" s="218"/>
      <c r="HW127" s="218"/>
      <c r="HX127" s="218"/>
      <c r="HY127" s="218"/>
      <c r="HZ127" s="218"/>
      <c r="IA127" s="218"/>
      <c r="IB127" s="218"/>
      <c r="IC127" s="218"/>
      <c r="ID127" s="218"/>
      <c r="IE127" s="218"/>
      <c r="IF127" s="218"/>
      <c r="IG127" s="218"/>
      <c r="IH127" s="218"/>
    </row>
    <row r="128" spans="1:242" x14ac:dyDescent="0.25">
      <c r="A128" s="222"/>
      <c r="B128" s="226" t="s">
        <v>335</v>
      </c>
      <c r="C128" s="226" t="s">
        <v>1380</v>
      </c>
      <c r="D128" s="226" t="s">
        <v>1389</v>
      </c>
      <c r="E128" s="226" t="s">
        <v>1390</v>
      </c>
      <c r="F128" s="226" t="s">
        <v>1407</v>
      </c>
      <c r="G128" s="226">
        <v>28</v>
      </c>
      <c r="H128" s="226"/>
      <c r="I128" s="226"/>
      <c r="J128" s="226">
        <v>20201201</v>
      </c>
      <c r="K128" s="226">
        <v>20201215</v>
      </c>
      <c r="L128" s="226" t="s">
        <v>1417</v>
      </c>
      <c r="M128" s="226">
        <v>4676.93</v>
      </c>
      <c r="N128" s="218"/>
      <c r="O128" s="218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  <c r="AA128" s="218"/>
      <c r="AB128" s="218"/>
      <c r="AC128" s="218"/>
      <c r="AD128" s="218"/>
      <c r="AE128" s="218"/>
      <c r="AF128" s="218"/>
      <c r="AG128" s="218"/>
      <c r="AH128" s="218"/>
      <c r="AI128" s="218"/>
      <c r="AJ128" s="218"/>
      <c r="AK128" s="218"/>
      <c r="AL128" s="218"/>
      <c r="AM128" s="218"/>
      <c r="AN128" s="218"/>
      <c r="AO128" s="218"/>
      <c r="AP128" s="218"/>
      <c r="AQ128" s="218"/>
      <c r="AR128" s="218"/>
      <c r="AS128" s="218"/>
      <c r="AT128" s="218"/>
      <c r="AU128" s="218"/>
      <c r="AV128" s="218"/>
      <c r="AW128" s="218"/>
      <c r="AX128" s="218"/>
      <c r="AY128" s="218"/>
      <c r="AZ128" s="218"/>
      <c r="BA128" s="218"/>
      <c r="BB128" s="218"/>
      <c r="BC128" s="218"/>
      <c r="BD128" s="218"/>
      <c r="BE128" s="218"/>
      <c r="BF128" s="218"/>
      <c r="BG128" s="218"/>
      <c r="BH128" s="218"/>
      <c r="BI128" s="218"/>
      <c r="BJ128" s="218"/>
      <c r="BK128" s="218"/>
      <c r="BL128" s="218"/>
      <c r="BM128" s="218"/>
      <c r="BN128" s="218"/>
      <c r="BO128" s="218"/>
      <c r="BP128" s="218"/>
      <c r="BQ128" s="218"/>
      <c r="BR128" s="218"/>
      <c r="BS128" s="218"/>
      <c r="BT128" s="218"/>
      <c r="BU128" s="218"/>
      <c r="BV128" s="218"/>
      <c r="BW128" s="218"/>
      <c r="BX128" s="218"/>
      <c r="BY128" s="218"/>
      <c r="BZ128" s="218"/>
      <c r="CA128" s="218"/>
      <c r="CB128" s="218"/>
      <c r="CC128" s="218"/>
      <c r="CD128" s="218"/>
      <c r="CE128" s="218"/>
      <c r="CF128" s="218"/>
      <c r="CG128" s="218"/>
      <c r="CH128" s="218"/>
      <c r="CI128" s="218"/>
      <c r="CJ128" s="218"/>
      <c r="CK128" s="218"/>
      <c r="CL128" s="218"/>
      <c r="CM128" s="218"/>
      <c r="CN128" s="218"/>
      <c r="CO128" s="218"/>
      <c r="CP128" s="218"/>
      <c r="CQ128" s="218"/>
      <c r="CR128" s="218"/>
      <c r="CS128" s="218"/>
      <c r="CT128" s="218"/>
      <c r="CU128" s="218"/>
      <c r="CV128" s="218"/>
      <c r="CW128" s="218"/>
      <c r="CX128" s="218"/>
      <c r="CY128" s="218"/>
      <c r="CZ128" s="218"/>
      <c r="DA128" s="218"/>
      <c r="DB128" s="218"/>
      <c r="DC128" s="218"/>
      <c r="DD128" s="218"/>
      <c r="DE128" s="218"/>
      <c r="DF128" s="218"/>
      <c r="DG128" s="218"/>
      <c r="DH128" s="218"/>
      <c r="DI128" s="218"/>
      <c r="DJ128" s="218"/>
      <c r="DK128" s="218"/>
      <c r="DL128" s="218"/>
      <c r="DM128" s="218"/>
      <c r="DN128" s="218"/>
      <c r="DO128" s="218"/>
      <c r="DP128" s="218"/>
      <c r="DQ128" s="218"/>
      <c r="DR128" s="218"/>
      <c r="DS128" s="218"/>
      <c r="DT128" s="218"/>
      <c r="DU128" s="218"/>
      <c r="DV128" s="218"/>
      <c r="DW128" s="218"/>
      <c r="DX128" s="218"/>
      <c r="DY128" s="218"/>
      <c r="DZ128" s="218"/>
      <c r="EA128" s="218"/>
      <c r="EB128" s="218"/>
      <c r="EC128" s="218"/>
      <c r="ED128" s="218"/>
      <c r="EE128" s="218"/>
      <c r="EF128" s="218"/>
      <c r="EG128" s="218"/>
      <c r="EH128" s="218"/>
      <c r="EI128" s="218"/>
      <c r="EJ128" s="218"/>
      <c r="EK128" s="218"/>
      <c r="EL128" s="218"/>
      <c r="EM128" s="218"/>
      <c r="EN128" s="218"/>
      <c r="EO128" s="218"/>
      <c r="EP128" s="218"/>
      <c r="EQ128" s="218"/>
      <c r="ER128" s="218"/>
      <c r="ES128" s="218"/>
      <c r="ET128" s="218"/>
      <c r="EU128" s="218"/>
      <c r="EV128" s="218"/>
      <c r="EW128" s="218"/>
      <c r="EX128" s="218"/>
      <c r="EY128" s="218"/>
      <c r="EZ128" s="218"/>
      <c r="FA128" s="218"/>
      <c r="FB128" s="218"/>
      <c r="FC128" s="218"/>
      <c r="FD128" s="218"/>
      <c r="FE128" s="218"/>
      <c r="FF128" s="218"/>
      <c r="FG128" s="218"/>
      <c r="FH128" s="218"/>
      <c r="FI128" s="218"/>
      <c r="FJ128" s="218"/>
      <c r="FK128" s="218"/>
      <c r="FL128" s="218"/>
      <c r="FM128" s="218"/>
      <c r="FN128" s="218"/>
      <c r="FO128" s="218"/>
      <c r="FP128" s="218"/>
      <c r="FQ128" s="218"/>
      <c r="FR128" s="218"/>
      <c r="FS128" s="218"/>
      <c r="FT128" s="218"/>
      <c r="FU128" s="218"/>
      <c r="FV128" s="218"/>
      <c r="FW128" s="218"/>
      <c r="FX128" s="218"/>
      <c r="FY128" s="218"/>
      <c r="FZ128" s="218"/>
      <c r="GA128" s="218"/>
      <c r="GB128" s="218"/>
      <c r="GC128" s="218"/>
      <c r="GD128" s="218"/>
      <c r="GE128" s="218"/>
      <c r="GF128" s="218"/>
      <c r="GG128" s="218"/>
      <c r="GH128" s="218"/>
      <c r="GI128" s="218"/>
      <c r="GJ128" s="218"/>
      <c r="GK128" s="218"/>
      <c r="GL128" s="218"/>
      <c r="GM128" s="218"/>
      <c r="GN128" s="218"/>
      <c r="GO128" s="218"/>
      <c r="GP128" s="218"/>
      <c r="GQ128" s="218"/>
      <c r="GR128" s="218"/>
      <c r="GS128" s="218"/>
      <c r="GT128" s="218"/>
      <c r="GU128" s="218"/>
      <c r="GV128" s="218"/>
      <c r="GW128" s="218"/>
      <c r="GX128" s="218"/>
      <c r="GY128" s="218"/>
      <c r="GZ128" s="218"/>
      <c r="HA128" s="218"/>
      <c r="HB128" s="218"/>
      <c r="HC128" s="218"/>
      <c r="HD128" s="218"/>
      <c r="HE128" s="218"/>
      <c r="HF128" s="218"/>
      <c r="HG128" s="218"/>
      <c r="HH128" s="218"/>
      <c r="HI128" s="218"/>
      <c r="HJ128" s="218"/>
      <c r="HK128" s="218"/>
      <c r="HL128" s="218"/>
      <c r="HM128" s="218"/>
      <c r="HN128" s="218"/>
      <c r="HO128" s="218"/>
      <c r="HP128" s="218"/>
      <c r="HQ128" s="218"/>
      <c r="HR128" s="218"/>
      <c r="HS128" s="218"/>
      <c r="HT128" s="218"/>
      <c r="HU128" s="218"/>
      <c r="HV128" s="218"/>
      <c r="HW128" s="218"/>
      <c r="HX128" s="218"/>
      <c r="HY128" s="218"/>
      <c r="HZ128" s="218"/>
      <c r="IA128" s="218"/>
      <c r="IB128" s="218"/>
      <c r="IC128" s="218"/>
      <c r="ID128" s="218"/>
      <c r="IE128" s="218"/>
      <c r="IF128" s="218"/>
      <c r="IG128" s="218"/>
      <c r="IH128" s="218"/>
    </row>
    <row r="129" spans="1:242" x14ac:dyDescent="0.25">
      <c r="A129" s="222"/>
      <c r="B129" s="226" t="s">
        <v>335</v>
      </c>
      <c r="C129" s="226" t="s">
        <v>1380</v>
      </c>
      <c r="D129" s="226" t="s">
        <v>1391</v>
      </c>
      <c r="E129" s="226" t="s">
        <v>1392</v>
      </c>
      <c r="F129" s="226" t="s">
        <v>1408</v>
      </c>
      <c r="G129" s="226">
        <v>29</v>
      </c>
      <c r="H129" s="226"/>
      <c r="I129" s="226"/>
      <c r="J129" s="226">
        <v>20201201</v>
      </c>
      <c r="K129" s="226">
        <v>20201215</v>
      </c>
      <c r="L129" s="226" t="s">
        <v>1418</v>
      </c>
      <c r="M129" s="226">
        <v>4676.92</v>
      </c>
      <c r="N129" s="218"/>
      <c r="O129" s="218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  <c r="AA129" s="218"/>
      <c r="AB129" s="218"/>
      <c r="AC129" s="218"/>
      <c r="AD129" s="218"/>
      <c r="AE129" s="218"/>
      <c r="AF129" s="218"/>
      <c r="AG129" s="218"/>
      <c r="AH129" s="218"/>
      <c r="AI129" s="218"/>
      <c r="AJ129" s="218"/>
      <c r="AK129" s="218"/>
      <c r="AL129" s="218"/>
      <c r="AM129" s="218"/>
      <c r="AN129" s="218"/>
      <c r="AO129" s="218"/>
      <c r="AP129" s="218"/>
      <c r="AQ129" s="218"/>
      <c r="AR129" s="218"/>
      <c r="AS129" s="218"/>
      <c r="AT129" s="218"/>
      <c r="AU129" s="218"/>
      <c r="AV129" s="218"/>
      <c r="AW129" s="218"/>
      <c r="AX129" s="218"/>
      <c r="AY129" s="218"/>
      <c r="AZ129" s="218"/>
      <c r="BA129" s="218"/>
      <c r="BB129" s="218"/>
      <c r="BC129" s="218"/>
      <c r="BD129" s="218"/>
      <c r="BE129" s="218"/>
      <c r="BF129" s="218"/>
      <c r="BG129" s="218"/>
      <c r="BH129" s="218"/>
      <c r="BI129" s="218"/>
      <c r="BJ129" s="218"/>
      <c r="BK129" s="218"/>
      <c r="BL129" s="218"/>
      <c r="BM129" s="218"/>
      <c r="BN129" s="218"/>
      <c r="BO129" s="218"/>
      <c r="BP129" s="218"/>
      <c r="BQ129" s="218"/>
      <c r="BR129" s="218"/>
      <c r="BS129" s="218"/>
      <c r="BT129" s="218"/>
      <c r="BU129" s="218"/>
      <c r="BV129" s="218"/>
      <c r="BW129" s="218"/>
      <c r="BX129" s="218"/>
      <c r="BY129" s="218"/>
      <c r="BZ129" s="218"/>
      <c r="CA129" s="218"/>
      <c r="CB129" s="218"/>
      <c r="CC129" s="218"/>
      <c r="CD129" s="218"/>
      <c r="CE129" s="218"/>
      <c r="CF129" s="218"/>
      <c r="CG129" s="218"/>
      <c r="CH129" s="218"/>
      <c r="CI129" s="218"/>
      <c r="CJ129" s="218"/>
      <c r="CK129" s="218"/>
      <c r="CL129" s="218"/>
      <c r="CM129" s="218"/>
      <c r="CN129" s="218"/>
      <c r="CO129" s="218"/>
      <c r="CP129" s="218"/>
      <c r="CQ129" s="218"/>
      <c r="CR129" s="218"/>
      <c r="CS129" s="218"/>
      <c r="CT129" s="218"/>
      <c r="CU129" s="218"/>
      <c r="CV129" s="218"/>
      <c r="CW129" s="218"/>
      <c r="CX129" s="218"/>
      <c r="CY129" s="218"/>
      <c r="CZ129" s="218"/>
      <c r="DA129" s="218"/>
      <c r="DB129" s="218"/>
      <c r="DC129" s="218"/>
      <c r="DD129" s="218"/>
      <c r="DE129" s="218"/>
      <c r="DF129" s="218"/>
      <c r="DG129" s="218"/>
      <c r="DH129" s="218"/>
      <c r="DI129" s="218"/>
      <c r="DJ129" s="218"/>
      <c r="DK129" s="218"/>
      <c r="DL129" s="218"/>
      <c r="DM129" s="218"/>
      <c r="DN129" s="218"/>
      <c r="DO129" s="218"/>
      <c r="DP129" s="218"/>
      <c r="DQ129" s="218"/>
      <c r="DR129" s="218"/>
      <c r="DS129" s="218"/>
      <c r="DT129" s="218"/>
      <c r="DU129" s="218"/>
      <c r="DV129" s="218"/>
      <c r="DW129" s="218"/>
      <c r="DX129" s="218"/>
      <c r="DY129" s="218"/>
      <c r="DZ129" s="218"/>
      <c r="EA129" s="218"/>
      <c r="EB129" s="218"/>
      <c r="EC129" s="218"/>
      <c r="ED129" s="218"/>
      <c r="EE129" s="218"/>
      <c r="EF129" s="218"/>
      <c r="EG129" s="218"/>
      <c r="EH129" s="218"/>
      <c r="EI129" s="218"/>
      <c r="EJ129" s="218"/>
      <c r="EK129" s="218"/>
      <c r="EL129" s="218"/>
      <c r="EM129" s="218"/>
      <c r="EN129" s="218"/>
      <c r="EO129" s="218"/>
      <c r="EP129" s="218"/>
      <c r="EQ129" s="218"/>
      <c r="ER129" s="218"/>
      <c r="ES129" s="218"/>
      <c r="ET129" s="218"/>
      <c r="EU129" s="218"/>
      <c r="EV129" s="218"/>
      <c r="EW129" s="218"/>
      <c r="EX129" s="218"/>
      <c r="EY129" s="218"/>
      <c r="EZ129" s="218"/>
      <c r="FA129" s="218"/>
      <c r="FB129" s="218"/>
      <c r="FC129" s="218"/>
      <c r="FD129" s="218"/>
      <c r="FE129" s="218"/>
      <c r="FF129" s="218"/>
      <c r="FG129" s="218"/>
      <c r="FH129" s="218"/>
      <c r="FI129" s="218"/>
      <c r="FJ129" s="218"/>
      <c r="FK129" s="218"/>
      <c r="FL129" s="218"/>
      <c r="FM129" s="218"/>
      <c r="FN129" s="218"/>
      <c r="FO129" s="218"/>
      <c r="FP129" s="218"/>
      <c r="FQ129" s="218"/>
      <c r="FR129" s="218"/>
      <c r="FS129" s="218"/>
      <c r="FT129" s="218"/>
      <c r="FU129" s="218"/>
      <c r="FV129" s="218"/>
      <c r="FW129" s="218"/>
      <c r="FX129" s="218"/>
      <c r="FY129" s="218"/>
      <c r="FZ129" s="218"/>
      <c r="GA129" s="218"/>
      <c r="GB129" s="218"/>
      <c r="GC129" s="218"/>
      <c r="GD129" s="218"/>
      <c r="GE129" s="218"/>
      <c r="GF129" s="218"/>
      <c r="GG129" s="218"/>
      <c r="GH129" s="218"/>
      <c r="GI129" s="218"/>
      <c r="GJ129" s="218"/>
      <c r="GK129" s="218"/>
      <c r="GL129" s="218"/>
      <c r="GM129" s="218"/>
      <c r="GN129" s="218"/>
      <c r="GO129" s="218"/>
      <c r="GP129" s="218"/>
      <c r="GQ129" s="218"/>
      <c r="GR129" s="218"/>
      <c r="GS129" s="218"/>
      <c r="GT129" s="218"/>
      <c r="GU129" s="218"/>
      <c r="GV129" s="218"/>
      <c r="GW129" s="218"/>
      <c r="GX129" s="218"/>
      <c r="GY129" s="218"/>
      <c r="GZ129" s="218"/>
      <c r="HA129" s="218"/>
      <c r="HB129" s="218"/>
      <c r="HC129" s="218"/>
      <c r="HD129" s="218"/>
      <c r="HE129" s="218"/>
      <c r="HF129" s="218"/>
      <c r="HG129" s="218"/>
      <c r="HH129" s="218"/>
      <c r="HI129" s="218"/>
      <c r="HJ129" s="218"/>
      <c r="HK129" s="218"/>
      <c r="HL129" s="218"/>
      <c r="HM129" s="218"/>
      <c r="HN129" s="218"/>
      <c r="HO129" s="218"/>
      <c r="HP129" s="218"/>
      <c r="HQ129" s="218"/>
      <c r="HR129" s="218"/>
      <c r="HS129" s="218"/>
      <c r="HT129" s="218"/>
      <c r="HU129" s="218"/>
      <c r="HV129" s="218"/>
      <c r="HW129" s="218"/>
      <c r="HX129" s="218"/>
      <c r="HY129" s="218"/>
      <c r="HZ129" s="218"/>
      <c r="IA129" s="218"/>
      <c r="IB129" s="218"/>
      <c r="IC129" s="218"/>
      <c r="ID129" s="218"/>
      <c r="IE129" s="218"/>
      <c r="IF129" s="218"/>
      <c r="IG129" s="218"/>
      <c r="IH129" s="218"/>
    </row>
    <row r="130" spans="1:242" x14ac:dyDescent="0.25">
      <c r="A130" s="222"/>
      <c r="B130" s="226" t="s">
        <v>335</v>
      </c>
      <c r="C130" s="226" t="s">
        <v>1380</v>
      </c>
      <c r="D130" s="226" t="s">
        <v>1393</v>
      </c>
      <c r="E130" s="226" t="s">
        <v>1394</v>
      </c>
      <c r="F130" s="226" t="s">
        <v>1409</v>
      </c>
      <c r="G130" s="226">
        <v>31</v>
      </c>
      <c r="H130" s="226"/>
      <c r="I130" s="226"/>
      <c r="J130" s="226">
        <v>20201201</v>
      </c>
      <c r="K130" s="226">
        <v>20201215</v>
      </c>
      <c r="L130" s="226" t="s">
        <v>1418</v>
      </c>
      <c r="M130" s="226">
        <v>4676.92</v>
      </c>
      <c r="N130" s="218"/>
      <c r="O130" s="218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  <c r="AA130" s="218"/>
      <c r="AB130" s="218"/>
      <c r="AC130" s="218"/>
      <c r="AD130" s="218"/>
      <c r="AE130" s="218"/>
      <c r="AF130" s="218"/>
      <c r="AG130" s="218"/>
      <c r="AH130" s="218"/>
      <c r="AI130" s="218"/>
      <c r="AJ130" s="218"/>
      <c r="AK130" s="218"/>
      <c r="AL130" s="218"/>
      <c r="AM130" s="218"/>
      <c r="AN130" s="218"/>
      <c r="AO130" s="218"/>
      <c r="AP130" s="218"/>
      <c r="AQ130" s="218"/>
      <c r="AR130" s="218"/>
      <c r="AS130" s="218"/>
      <c r="AT130" s="218"/>
      <c r="AU130" s="218"/>
      <c r="AV130" s="218"/>
      <c r="AW130" s="218"/>
      <c r="AX130" s="218"/>
      <c r="AY130" s="218"/>
      <c r="AZ130" s="218"/>
      <c r="BA130" s="218"/>
      <c r="BB130" s="218"/>
      <c r="BC130" s="218"/>
      <c r="BD130" s="218"/>
      <c r="BE130" s="218"/>
      <c r="BF130" s="218"/>
      <c r="BG130" s="218"/>
      <c r="BH130" s="218"/>
      <c r="BI130" s="218"/>
      <c r="BJ130" s="218"/>
      <c r="BK130" s="218"/>
      <c r="BL130" s="218"/>
      <c r="BM130" s="218"/>
      <c r="BN130" s="218"/>
      <c r="BO130" s="218"/>
      <c r="BP130" s="218"/>
      <c r="BQ130" s="218"/>
      <c r="BR130" s="218"/>
      <c r="BS130" s="218"/>
      <c r="BT130" s="218"/>
      <c r="BU130" s="218"/>
      <c r="BV130" s="218"/>
      <c r="BW130" s="218"/>
      <c r="BX130" s="218"/>
      <c r="BY130" s="218"/>
      <c r="BZ130" s="218"/>
      <c r="CA130" s="218"/>
      <c r="CB130" s="218"/>
      <c r="CC130" s="218"/>
      <c r="CD130" s="218"/>
      <c r="CE130" s="218"/>
      <c r="CF130" s="218"/>
      <c r="CG130" s="218"/>
      <c r="CH130" s="218"/>
      <c r="CI130" s="218"/>
      <c r="CJ130" s="218"/>
      <c r="CK130" s="218"/>
      <c r="CL130" s="218"/>
      <c r="CM130" s="218"/>
      <c r="CN130" s="218"/>
      <c r="CO130" s="218"/>
      <c r="CP130" s="218"/>
      <c r="CQ130" s="218"/>
      <c r="CR130" s="218"/>
      <c r="CS130" s="218"/>
      <c r="CT130" s="218"/>
      <c r="CU130" s="218"/>
      <c r="CV130" s="218"/>
      <c r="CW130" s="218"/>
      <c r="CX130" s="218"/>
      <c r="CY130" s="218"/>
      <c r="CZ130" s="218"/>
      <c r="DA130" s="218"/>
      <c r="DB130" s="218"/>
      <c r="DC130" s="218"/>
      <c r="DD130" s="218"/>
      <c r="DE130" s="218"/>
      <c r="DF130" s="218"/>
      <c r="DG130" s="218"/>
      <c r="DH130" s="218"/>
      <c r="DI130" s="218"/>
      <c r="DJ130" s="218"/>
      <c r="DK130" s="218"/>
      <c r="DL130" s="218"/>
      <c r="DM130" s="218"/>
      <c r="DN130" s="218"/>
      <c r="DO130" s="218"/>
      <c r="DP130" s="218"/>
      <c r="DQ130" s="218"/>
      <c r="DR130" s="218"/>
      <c r="DS130" s="218"/>
      <c r="DT130" s="218"/>
      <c r="DU130" s="218"/>
      <c r="DV130" s="218"/>
      <c r="DW130" s="218"/>
      <c r="DX130" s="218"/>
      <c r="DY130" s="218"/>
      <c r="DZ130" s="218"/>
      <c r="EA130" s="218"/>
      <c r="EB130" s="218"/>
      <c r="EC130" s="218"/>
      <c r="ED130" s="218"/>
      <c r="EE130" s="218"/>
      <c r="EF130" s="218"/>
      <c r="EG130" s="218"/>
      <c r="EH130" s="218"/>
      <c r="EI130" s="218"/>
      <c r="EJ130" s="218"/>
      <c r="EK130" s="218"/>
      <c r="EL130" s="218"/>
      <c r="EM130" s="218"/>
      <c r="EN130" s="218"/>
      <c r="EO130" s="218"/>
      <c r="EP130" s="218"/>
      <c r="EQ130" s="218"/>
      <c r="ER130" s="218"/>
      <c r="ES130" s="218"/>
      <c r="ET130" s="218"/>
      <c r="EU130" s="218"/>
      <c r="EV130" s="218"/>
      <c r="EW130" s="218"/>
      <c r="EX130" s="218"/>
      <c r="EY130" s="218"/>
      <c r="EZ130" s="218"/>
      <c r="FA130" s="218"/>
      <c r="FB130" s="218"/>
      <c r="FC130" s="218"/>
      <c r="FD130" s="218"/>
      <c r="FE130" s="218"/>
      <c r="FF130" s="218"/>
      <c r="FG130" s="218"/>
      <c r="FH130" s="218"/>
      <c r="FI130" s="218"/>
      <c r="FJ130" s="218"/>
      <c r="FK130" s="218"/>
      <c r="FL130" s="218"/>
      <c r="FM130" s="218"/>
      <c r="FN130" s="218"/>
      <c r="FO130" s="218"/>
      <c r="FP130" s="218"/>
      <c r="FQ130" s="218"/>
      <c r="FR130" s="218"/>
      <c r="FS130" s="218"/>
      <c r="FT130" s="218"/>
      <c r="FU130" s="218"/>
      <c r="FV130" s="218"/>
      <c r="FW130" s="218"/>
      <c r="FX130" s="218"/>
      <c r="FY130" s="218"/>
      <c r="FZ130" s="218"/>
      <c r="GA130" s="218"/>
      <c r="GB130" s="218"/>
      <c r="GC130" s="218"/>
      <c r="GD130" s="218"/>
      <c r="GE130" s="218"/>
      <c r="GF130" s="218"/>
      <c r="GG130" s="218"/>
      <c r="GH130" s="218"/>
      <c r="GI130" s="218"/>
      <c r="GJ130" s="218"/>
      <c r="GK130" s="218"/>
      <c r="GL130" s="218"/>
      <c r="GM130" s="218"/>
      <c r="GN130" s="218"/>
      <c r="GO130" s="218"/>
      <c r="GP130" s="218"/>
      <c r="GQ130" s="218"/>
      <c r="GR130" s="218"/>
      <c r="GS130" s="218"/>
      <c r="GT130" s="218"/>
      <c r="GU130" s="218"/>
      <c r="GV130" s="218"/>
      <c r="GW130" s="218"/>
      <c r="GX130" s="218"/>
      <c r="GY130" s="218"/>
      <c r="GZ130" s="218"/>
      <c r="HA130" s="218"/>
      <c r="HB130" s="218"/>
      <c r="HC130" s="218"/>
      <c r="HD130" s="218"/>
      <c r="HE130" s="218"/>
      <c r="HF130" s="218"/>
      <c r="HG130" s="218"/>
      <c r="HH130" s="218"/>
      <c r="HI130" s="218"/>
      <c r="HJ130" s="218"/>
      <c r="HK130" s="218"/>
      <c r="HL130" s="218"/>
      <c r="HM130" s="218"/>
      <c r="HN130" s="218"/>
      <c r="HO130" s="218"/>
      <c r="HP130" s="218"/>
      <c r="HQ130" s="218"/>
      <c r="HR130" s="218"/>
      <c r="HS130" s="218"/>
      <c r="HT130" s="218"/>
      <c r="HU130" s="218"/>
      <c r="HV130" s="218"/>
      <c r="HW130" s="218"/>
      <c r="HX130" s="218"/>
      <c r="HY130" s="218"/>
      <c r="HZ130" s="218"/>
      <c r="IA130" s="218"/>
      <c r="IB130" s="218"/>
      <c r="IC130" s="218"/>
      <c r="ID130" s="218"/>
      <c r="IE130" s="218"/>
      <c r="IF130" s="218"/>
      <c r="IG130" s="218"/>
      <c r="IH130" s="218"/>
    </row>
    <row r="131" spans="1:242" x14ac:dyDescent="0.25">
      <c r="A131" s="222"/>
      <c r="B131" s="226" t="s">
        <v>335</v>
      </c>
      <c r="C131" s="226" t="s">
        <v>1380</v>
      </c>
      <c r="D131" s="226" t="s">
        <v>1395</v>
      </c>
      <c r="E131" s="226" t="s">
        <v>1396</v>
      </c>
      <c r="F131" s="226" t="s">
        <v>1410</v>
      </c>
      <c r="G131" s="226">
        <v>47</v>
      </c>
      <c r="H131" s="226"/>
      <c r="I131" s="226"/>
      <c r="J131" s="226">
        <v>20201201</v>
      </c>
      <c r="K131" s="226">
        <v>20201215</v>
      </c>
      <c r="L131" s="226" t="s">
        <v>1419</v>
      </c>
      <c r="M131" s="226">
        <v>4344.75</v>
      </c>
      <c r="N131" s="218"/>
      <c r="O131" s="218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  <c r="AA131" s="218"/>
      <c r="AB131" s="218"/>
      <c r="AC131" s="218"/>
      <c r="AD131" s="218"/>
      <c r="AE131" s="218"/>
      <c r="AF131" s="218"/>
      <c r="AG131" s="218"/>
      <c r="AH131" s="218"/>
      <c r="AI131" s="218"/>
      <c r="AJ131" s="218"/>
      <c r="AK131" s="218"/>
      <c r="AL131" s="218"/>
      <c r="AM131" s="218"/>
      <c r="AN131" s="218"/>
      <c r="AO131" s="218"/>
      <c r="AP131" s="218"/>
      <c r="AQ131" s="218"/>
      <c r="AR131" s="218"/>
      <c r="AS131" s="218"/>
      <c r="AT131" s="218"/>
      <c r="AU131" s="218"/>
      <c r="AV131" s="218"/>
      <c r="AW131" s="218"/>
      <c r="AX131" s="218"/>
      <c r="AY131" s="218"/>
      <c r="AZ131" s="218"/>
      <c r="BA131" s="218"/>
      <c r="BB131" s="218"/>
      <c r="BC131" s="218"/>
      <c r="BD131" s="218"/>
      <c r="BE131" s="218"/>
      <c r="BF131" s="218"/>
      <c r="BG131" s="218"/>
      <c r="BH131" s="218"/>
      <c r="BI131" s="218"/>
      <c r="BJ131" s="218"/>
      <c r="BK131" s="218"/>
      <c r="BL131" s="218"/>
      <c r="BM131" s="218"/>
      <c r="BN131" s="218"/>
      <c r="BO131" s="218"/>
      <c r="BP131" s="218"/>
      <c r="BQ131" s="218"/>
      <c r="BR131" s="218"/>
      <c r="BS131" s="218"/>
      <c r="BT131" s="218"/>
      <c r="BU131" s="218"/>
      <c r="BV131" s="218"/>
      <c r="BW131" s="218"/>
      <c r="BX131" s="218"/>
      <c r="BY131" s="218"/>
      <c r="BZ131" s="218"/>
      <c r="CA131" s="218"/>
      <c r="CB131" s="218"/>
      <c r="CC131" s="218"/>
      <c r="CD131" s="218"/>
      <c r="CE131" s="218"/>
      <c r="CF131" s="218"/>
      <c r="CG131" s="218"/>
      <c r="CH131" s="218"/>
      <c r="CI131" s="218"/>
      <c r="CJ131" s="218"/>
      <c r="CK131" s="218"/>
      <c r="CL131" s="218"/>
      <c r="CM131" s="218"/>
      <c r="CN131" s="218"/>
      <c r="CO131" s="218"/>
      <c r="CP131" s="218"/>
      <c r="CQ131" s="218"/>
      <c r="CR131" s="218"/>
      <c r="CS131" s="218"/>
      <c r="CT131" s="218"/>
      <c r="CU131" s="218"/>
      <c r="CV131" s="218"/>
      <c r="CW131" s="218"/>
      <c r="CX131" s="218"/>
      <c r="CY131" s="218"/>
      <c r="CZ131" s="218"/>
      <c r="DA131" s="218"/>
      <c r="DB131" s="218"/>
      <c r="DC131" s="218"/>
      <c r="DD131" s="218"/>
      <c r="DE131" s="218"/>
      <c r="DF131" s="218"/>
      <c r="DG131" s="218"/>
      <c r="DH131" s="218"/>
      <c r="DI131" s="218"/>
      <c r="DJ131" s="218"/>
      <c r="DK131" s="218"/>
      <c r="DL131" s="218"/>
      <c r="DM131" s="218"/>
      <c r="DN131" s="218"/>
      <c r="DO131" s="218"/>
      <c r="DP131" s="218"/>
      <c r="DQ131" s="218"/>
      <c r="DR131" s="218"/>
      <c r="DS131" s="218"/>
      <c r="DT131" s="218"/>
      <c r="DU131" s="218"/>
      <c r="DV131" s="218"/>
      <c r="DW131" s="218"/>
      <c r="DX131" s="218"/>
      <c r="DY131" s="218"/>
      <c r="DZ131" s="218"/>
      <c r="EA131" s="218"/>
      <c r="EB131" s="218"/>
      <c r="EC131" s="218"/>
      <c r="ED131" s="218"/>
      <c r="EE131" s="218"/>
      <c r="EF131" s="218"/>
      <c r="EG131" s="218"/>
      <c r="EH131" s="218"/>
      <c r="EI131" s="218"/>
      <c r="EJ131" s="218"/>
      <c r="EK131" s="218"/>
      <c r="EL131" s="218"/>
      <c r="EM131" s="218"/>
      <c r="EN131" s="218"/>
      <c r="EO131" s="218"/>
      <c r="EP131" s="218"/>
      <c r="EQ131" s="218"/>
      <c r="ER131" s="218"/>
      <c r="ES131" s="218"/>
      <c r="ET131" s="218"/>
      <c r="EU131" s="218"/>
      <c r="EV131" s="218"/>
      <c r="EW131" s="218"/>
      <c r="EX131" s="218"/>
      <c r="EY131" s="218"/>
      <c r="EZ131" s="218"/>
      <c r="FA131" s="218"/>
      <c r="FB131" s="218"/>
      <c r="FC131" s="218"/>
      <c r="FD131" s="218"/>
      <c r="FE131" s="218"/>
      <c r="FF131" s="218"/>
      <c r="FG131" s="218"/>
      <c r="FH131" s="218"/>
      <c r="FI131" s="218"/>
      <c r="FJ131" s="218"/>
      <c r="FK131" s="218"/>
      <c r="FL131" s="218"/>
      <c r="FM131" s="218"/>
      <c r="FN131" s="218"/>
      <c r="FO131" s="218"/>
      <c r="FP131" s="218"/>
      <c r="FQ131" s="218"/>
      <c r="FR131" s="218"/>
      <c r="FS131" s="218"/>
      <c r="FT131" s="218"/>
      <c r="FU131" s="218"/>
      <c r="FV131" s="218"/>
      <c r="FW131" s="218"/>
      <c r="FX131" s="218"/>
      <c r="FY131" s="218"/>
      <c r="FZ131" s="218"/>
      <c r="GA131" s="218"/>
      <c r="GB131" s="218"/>
      <c r="GC131" s="218"/>
      <c r="GD131" s="218"/>
      <c r="GE131" s="218"/>
      <c r="GF131" s="218"/>
      <c r="GG131" s="218"/>
      <c r="GH131" s="218"/>
      <c r="GI131" s="218"/>
      <c r="GJ131" s="218"/>
      <c r="GK131" s="218"/>
      <c r="GL131" s="218"/>
      <c r="GM131" s="218"/>
      <c r="GN131" s="218"/>
      <c r="GO131" s="218"/>
      <c r="GP131" s="218"/>
      <c r="GQ131" s="218"/>
      <c r="GR131" s="218"/>
      <c r="GS131" s="218"/>
      <c r="GT131" s="218"/>
      <c r="GU131" s="218"/>
      <c r="GV131" s="218"/>
      <c r="GW131" s="218"/>
      <c r="GX131" s="218"/>
      <c r="GY131" s="218"/>
      <c r="GZ131" s="218"/>
      <c r="HA131" s="218"/>
      <c r="HB131" s="218"/>
      <c r="HC131" s="218"/>
      <c r="HD131" s="218"/>
      <c r="HE131" s="218"/>
      <c r="HF131" s="218"/>
      <c r="HG131" s="218"/>
      <c r="HH131" s="218"/>
      <c r="HI131" s="218"/>
      <c r="HJ131" s="218"/>
      <c r="HK131" s="218"/>
      <c r="HL131" s="218"/>
      <c r="HM131" s="218"/>
      <c r="HN131" s="218"/>
      <c r="HO131" s="218"/>
      <c r="HP131" s="218"/>
      <c r="HQ131" s="218"/>
      <c r="HR131" s="218"/>
      <c r="HS131" s="218"/>
      <c r="HT131" s="218"/>
      <c r="HU131" s="218"/>
      <c r="HV131" s="218"/>
      <c r="HW131" s="218"/>
      <c r="HX131" s="218"/>
      <c r="HY131" s="218"/>
      <c r="HZ131" s="218"/>
      <c r="IA131" s="218"/>
      <c r="IB131" s="218"/>
      <c r="IC131" s="218"/>
      <c r="ID131" s="218"/>
      <c r="IE131" s="218"/>
      <c r="IF131" s="218"/>
      <c r="IG131" s="218"/>
      <c r="IH131" s="218"/>
    </row>
    <row r="132" spans="1:242" x14ac:dyDescent="0.25">
      <c r="A132" s="222"/>
      <c r="B132" s="226" t="s">
        <v>335</v>
      </c>
      <c r="C132" s="226" t="s">
        <v>1380</v>
      </c>
      <c r="D132" s="226" t="s">
        <v>1857</v>
      </c>
      <c r="E132" s="226" t="s">
        <v>1858</v>
      </c>
      <c r="F132" s="226" t="s">
        <v>1881</v>
      </c>
      <c r="G132" s="226">
        <v>425</v>
      </c>
      <c r="H132" s="226"/>
      <c r="I132" s="226"/>
      <c r="J132" s="226">
        <v>20201201</v>
      </c>
      <c r="K132" s="226">
        <v>20201215</v>
      </c>
      <c r="L132" s="226" t="s">
        <v>1420</v>
      </c>
      <c r="M132" s="226">
        <v>5300.52</v>
      </c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218"/>
      <c r="AB132" s="218"/>
      <c r="AC132" s="218"/>
      <c r="AD132" s="218"/>
      <c r="AE132" s="218"/>
      <c r="AF132" s="218"/>
      <c r="AG132" s="218"/>
      <c r="AH132" s="218"/>
      <c r="AI132" s="218"/>
      <c r="AJ132" s="218"/>
      <c r="AK132" s="218"/>
      <c r="AL132" s="218"/>
      <c r="AM132" s="218"/>
      <c r="AN132" s="218"/>
      <c r="AO132" s="218"/>
      <c r="AP132" s="218"/>
      <c r="AQ132" s="218"/>
      <c r="AR132" s="218"/>
      <c r="AS132" s="218"/>
      <c r="AT132" s="218"/>
      <c r="AU132" s="218"/>
      <c r="AV132" s="218"/>
      <c r="AW132" s="218"/>
      <c r="AX132" s="218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8"/>
      <c r="BL132" s="218"/>
      <c r="BM132" s="218"/>
      <c r="BN132" s="218"/>
      <c r="BO132" s="218"/>
      <c r="BP132" s="218"/>
      <c r="BQ132" s="218"/>
      <c r="BR132" s="218"/>
      <c r="BS132" s="218"/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18"/>
      <c r="CG132" s="218"/>
      <c r="CH132" s="218"/>
      <c r="CI132" s="218"/>
      <c r="CJ132" s="218"/>
      <c r="CK132" s="218"/>
      <c r="CL132" s="218"/>
      <c r="CM132" s="218"/>
      <c r="CN132" s="218"/>
      <c r="CO132" s="218"/>
      <c r="CP132" s="218"/>
      <c r="CQ132" s="218"/>
      <c r="CR132" s="218"/>
      <c r="CS132" s="218"/>
      <c r="CT132" s="218"/>
      <c r="CU132" s="218"/>
      <c r="CV132" s="218"/>
      <c r="CW132" s="218"/>
      <c r="CX132" s="218"/>
      <c r="CY132" s="218"/>
      <c r="CZ132" s="218"/>
      <c r="DA132" s="218"/>
      <c r="DB132" s="218"/>
      <c r="DC132" s="218"/>
      <c r="DD132" s="218"/>
      <c r="DE132" s="218"/>
      <c r="DF132" s="218"/>
      <c r="DG132" s="218"/>
      <c r="DH132" s="218"/>
      <c r="DI132" s="218"/>
      <c r="DJ132" s="218"/>
      <c r="DK132" s="218"/>
      <c r="DL132" s="218"/>
      <c r="DM132" s="218"/>
      <c r="DN132" s="218"/>
      <c r="DO132" s="218"/>
      <c r="DP132" s="218"/>
      <c r="DQ132" s="218"/>
      <c r="DR132" s="218"/>
      <c r="DS132" s="218"/>
      <c r="DT132" s="218"/>
      <c r="DU132" s="218"/>
      <c r="DV132" s="218"/>
      <c r="DW132" s="218"/>
      <c r="DX132" s="218"/>
      <c r="DY132" s="218"/>
      <c r="DZ132" s="218"/>
      <c r="EA132" s="218"/>
      <c r="EB132" s="218"/>
      <c r="EC132" s="218"/>
      <c r="ED132" s="218"/>
      <c r="EE132" s="218"/>
      <c r="EF132" s="218"/>
      <c r="EG132" s="218"/>
      <c r="EH132" s="218"/>
      <c r="EI132" s="218"/>
      <c r="EJ132" s="218"/>
      <c r="EK132" s="218"/>
      <c r="EL132" s="218"/>
      <c r="EM132" s="218"/>
      <c r="EN132" s="218"/>
      <c r="EO132" s="218"/>
      <c r="EP132" s="218"/>
      <c r="EQ132" s="218"/>
      <c r="ER132" s="218"/>
      <c r="ES132" s="218"/>
      <c r="ET132" s="218"/>
      <c r="EU132" s="218"/>
      <c r="EV132" s="218"/>
      <c r="EW132" s="218"/>
      <c r="EX132" s="218"/>
      <c r="EY132" s="218"/>
      <c r="EZ132" s="218"/>
      <c r="FA132" s="218"/>
      <c r="FB132" s="218"/>
      <c r="FC132" s="218"/>
      <c r="FD132" s="218"/>
      <c r="FE132" s="218"/>
      <c r="FF132" s="218"/>
      <c r="FG132" s="218"/>
      <c r="FH132" s="218"/>
      <c r="FI132" s="218"/>
      <c r="FJ132" s="218"/>
      <c r="FK132" s="218"/>
      <c r="FL132" s="218"/>
      <c r="FM132" s="218"/>
      <c r="FN132" s="218"/>
      <c r="FO132" s="218"/>
      <c r="FP132" s="218"/>
      <c r="FQ132" s="218"/>
      <c r="FR132" s="218"/>
      <c r="FS132" s="218"/>
      <c r="FT132" s="218"/>
      <c r="FU132" s="218"/>
      <c r="FV132" s="218"/>
      <c r="FW132" s="218"/>
      <c r="FX132" s="218"/>
      <c r="FY132" s="218"/>
      <c r="FZ132" s="218"/>
      <c r="GA132" s="218"/>
      <c r="GB132" s="218"/>
      <c r="GC132" s="218"/>
      <c r="GD132" s="218"/>
      <c r="GE132" s="218"/>
      <c r="GF132" s="218"/>
      <c r="GG132" s="218"/>
      <c r="GH132" s="218"/>
      <c r="GI132" s="218"/>
      <c r="GJ132" s="218"/>
      <c r="GK132" s="218"/>
      <c r="GL132" s="218"/>
      <c r="GM132" s="218"/>
      <c r="GN132" s="218"/>
      <c r="GO132" s="218"/>
      <c r="GP132" s="218"/>
      <c r="GQ132" s="218"/>
      <c r="GR132" s="218"/>
      <c r="GS132" s="218"/>
      <c r="GT132" s="218"/>
      <c r="GU132" s="218"/>
      <c r="GV132" s="218"/>
      <c r="GW132" s="218"/>
      <c r="GX132" s="218"/>
      <c r="GY132" s="218"/>
      <c r="GZ132" s="218"/>
      <c r="HA132" s="218"/>
      <c r="HB132" s="218"/>
      <c r="HC132" s="218"/>
      <c r="HD132" s="218"/>
      <c r="HE132" s="218"/>
      <c r="HF132" s="218"/>
      <c r="HG132" s="218"/>
      <c r="HH132" s="218"/>
      <c r="HI132" s="218"/>
      <c r="HJ132" s="218"/>
      <c r="HK132" s="218"/>
      <c r="HL132" s="218"/>
      <c r="HM132" s="218"/>
      <c r="HN132" s="218"/>
      <c r="HO132" s="218"/>
      <c r="HP132" s="218"/>
      <c r="HQ132" s="218"/>
      <c r="HR132" s="218"/>
      <c r="HS132" s="218"/>
      <c r="HT132" s="218"/>
      <c r="HU132" s="218"/>
      <c r="HV132" s="218"/>
      <c r="HW132" s="218"/>
      <c r="HX132" s="218"/>
      <c r="HY132" s="218"/>
      <c r="HZ132" s="218"/>
      <c r="IA132" s="218"/>
      <c r="IB132" s="218"/>
      <c r="IC132" s="218"/>
      <c r="ID132" s="218"/>
      <c r="IE132" s="218"/>
      <c r="IF132" s="218"/>
      <c r="IG132" s="218"/>
      <c r="IH132" s="218"/>
    </row>
    <row r="133" spans="1:242" x14ac:dyDescent="0.25">
      <c r="A133" s="222"/>
      <c r="B133" s="226" t="s">
        <v>335</v>
      </c>
      <c r="C133" s="226" t="s">
        <v>1380</v>
      </c>
      <c r="D133" s="226" t="s">
        <v>1399</v>
      </c>
      <c r="E133" s="226" t="s">
        <v>1400</v>
      </c>
      <c r="F133" s="226" t="s">
        <v>1412</v>
      </c>
      <c r="G133" s="226">
        <v>125</v>
      </c>
      <c r="H133" s="226"/>
      <c r="I133" s="226"/>
      <c r="J133" s="226">
        <v>20201201</v>
      </c>
      <c r="K133" s="226">
        <v>20201215</v>
      </c>
      <c r="L133" s="226" t="s">
        <v>1421</v>
      </c>
      <c r="M133" s="226">
        <v>7025.05</v>
      </c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  <c r="AA133" s="218"/>
      <c r="AB133" s="218"/>
      <c r="AC133" s="218"/>
      <c r="AD133" s="218"/>
      <c r="AE133" s="218"/>
      <c r="AF133" s="218"/>
      <c r="AG133" s="218"/>
      <c r="AH133" s="218"/>
      <c r="AI133" s="218"/>
      <c r="AJ133" s="218"/>
      <c r="AK133" s="218"/>
      <c r="AL133" s="218"/>
      <c r="AM133" s="218"/>
      <c r="AN133" s="218"/>
      <c r="AO133" s="218"/>
      <c r="AP133" s="218"/>
      <c r="AQ133" s="218"/>
      <c r="AR133" s="218"/>
      <c r="AS133" s="218"/>
      <c r="AT133" s="218"/>
      <c r="AU133" s="218"/>
      <c r="AV133" s="218"/>
      <c r="AW133" s="218"/>
      <c r="AX133" s="218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L133" s="218"/>
      <c r="BM133" s="218"/>
      <c r="BN133" s="218"/>
      <c r="BO133" s="218"/>
      <c r="BP133" s="218"/>
      <c r="BQ133" s="218"/>
      <c r="BR133" s="218"/>
      <c r="BS133" s="218"/>
      <c r="BT133" s="218"/>
      <c r="BU133" s="218"/>
      <c r="BV133" s="218"/>
      <c r="BW133" s="218"/>
      <c r="BX133" s="218"/>
      <c r="BY133" s="218"/>
      <c r="BZ133" s="218"/>
      <c r="CA133" s="218"/>
      <c r="CB133" s="218"/>
      <c r="CC133" s="218"/>
      <c r="CD133" s="218"/>
      <c r="CE133" s="218"/>
      <c r="CF133" s="218"/>
      <c r="CG133" s="218"/>
      <c r="CH133" s="218"/>
      <c r="CI133" s="218"/>
      <c r="CJ133" s="218"/>
      <c r="CK133" s="218"/>
      <c r="CL133" s="218"/>
      <c r="CM133" s="218"/>
      <c r="CN133" s="218"/>
      <c r="CO133" s="218"/>
      <c r="CP133" s="218"/>
      <c r="CQ133" s="218"/>
      <c r="CR133" s="218"/>
      <c r="CS133" s="218"/>
      <c r="CT133" s="218"/>
      <c r="CU133" s="218"/>
      <c r="CV133" s="218"/>
      <c r="CW133" s="218"/>
      <c r="CX133" s="218"/>
      <c r="CY133" s="218"/>
      <c r="CZ133" s="218"/>
      <c r="DA133" s="218"/>
      <c r="DB133" s="218"/>
      <c r="DC133" s="218"/>
      <c r="DD133" s="218"/>
      <c r="DE133" s="218"/>
      <c r="DF133" s="218"/>
      <c r="DG133" s="218"/>
      <c r="DH133" s="218"/>
      <c r="DI133" s="218"/>
      <c r="DJ133" s="218"/>
      <c r="DK133" s="218"/>
      <c r="DL133" s="218"/>
      <c r="DM133" s="218"/>
      <c r="DN133" s="218"/>
      <c r="DO133" s="218"/>
      <c r="DP133" s="218"/>
      <c r="DQ133" s="218"/>
      <c r="DR133" s="218"/>
      <c r="DS133" s="218"/>
      <c r="DT133" s="218"/>
      <c r="DU133" s="218"/>
      <c r="DV133" s="218"/>
      <c r="DW133" s="218"/>
      <c r="DX133" s="218"/>
      <c r="DY133" s="218"/>
      <c r="DZ133" s="218"/>
      <c r="EA133" s="218"/>
      <c r="EB133" s="218"/>
      <c r="EC133" s="218"/>
      <c r="ED133" s="218"/>
      <c r="EE133" s="218"/>
      <c r="EF133" s="218"/>
      <c r="EG133" s="218"/>
      <c r="EH133" s="218"/>
      <c r="EI133" s="218"/>
      <c r="EJ133" s="218"/>
      <c r="EK133" s="218"/>
      <c r="EL133" s="218"/>
      <c r="EM133" s="218"/>
      <c r="EN133" s="218"/>
      <c r="EO133" s="218"/>
      <c r="EP133" s="218"/>
      <c r="EQ133" s="218"/>
      <c r="ER133" s="218"/>
      <c r="ES133" s="218"/>
      <c r="ET133" s="218"/>
      <c r="EU133" s="218"/>
      <c r="EV133" s="218"/>
      <c r="EW133" s="218"/>
      <c r="EX133" s="218"/>
      <c r="EY133" s="218"/>
      <c r="EZ133" s="218"/>
      <c r="FA133" s="218"/>
      <c r="FB133" s="218"/>
      <c r="FC133" s="218"/>
      <c r="FD133" s="218"/>
      <c r="FE133" s="218"/>
      <c r="FF133" s="218"/>
      <c r="FG133" s="218"/>
      <c r="FH133" s="218"/>
      <c r="FI133" s="218"/>
      <c r="FJ133" s="218"/>
      <c r="FK133" s="218"/>
      <c r="FL133" s="218"/>
      <c r="FM133" s="218"/>
      <c r="FN133" s="218"/>
      <c r="FO133" s="218"/>
      <c r="FP133" s="218"/>
      <c r="FQ133" s="218"/>
      <c r="FR133" s="218"/>
      <c r="FS133" s="218"/>
      <c r="FT133" s="218"/>
      <c r="FU133" s="218"/>
      <c r="FV133" s="218"/>
      <c r="FW133" s="218"/>
      <c r="FX133" s="218"/>
      <c r="FY133" s="218"/>
      <c r="FZ133" s="218"/>
      <c r="GA133" s="218"/>
      <c r="GB133" s="218"/>
      <c r="GC133" s="218"/>
      <c r="GD133" s="218"/>
      <c r="GE133" s="218"/>
      <c r="GF133" s="218"/>
      <c r="GG133" s="218"/>
      <c r="GH133" s="218"/>
      <c r="GI133" s="218"/>
      <c r="GJ133" s="218"/>
      <c r="GK133" s="218"/>
      <c r="GL133" s="218"/>
      <c r="GM133" s="218"/>
      <c r="GN133" s="218"/>
      <c r="GO133" s="218"/>
      <c r="GP133" s="218"/>
      <c r="GQ133" s="218"/>
      <c r="GR133" s="218"/>
      <c r="GS133" s="218"/>
      <c r="GT133" s="218"/>
      <c r="GU133" s="218"/>
      <c r="GV133" s="218"/>
      <c r="GW133" s="218"/>
      <c r="GX133" s="218"/>
      <c r="GY133" s="218"/>
      <c r="GZ133" s="218"/>
      <c r="HA133" s="218"/>
      <c r="HB133" s="218"/>
      <c r="HC133" s="218"/>
      <c r="HD133" s="218"/>
      <c r="HE133" s="218"/>
      <c r="HF133" s="218"/>
      <c r="HG133" s="218"/>
      <c r="HH133" s="218"/>
      <c r="HI133" s="218"/>
      <c r="HJ133" s="218"/>
      <c r="HK133" s="218"/>
      <c r="HL133" s="218"/>
      <c r="HM133" s="218"/>
      <c r="HN133" s="218"/>
      <c r="HO133" s="218"/>
      <c r="HP133" s="218"/>
      <c r="HQ133" s="218"/>
      <c r="HR133" s="218"/>
      <c r="HS133" s="218"/>
      <c r="HT133" s="218"/>
      <c r="HU133" s="218"/>
      <c r="HV133" s="218"/>
      <c r="HW133" s="218"/>
      <c r="HX133" s="218"/>
      <c r="HY133" s="218"/>
      <c r="HZ133" s="218"/>
      <c r="IA133" s="218"/>
      <c r="IB133" s="218"/>
      <c r="IC133" s="218"/>
      <c r="ID133" s="218"/>
      <c r="IE133" s="218"/>
      <c r="IF133" s="218"/>
      <c r="IG133" s="218"/>
      <c r="IH133" s="218"/>
    </row>
    <row r="134" spans="1:242" x14ac:dyDescent="0.25">
      <c r="A134" s="222"/>
      <c r="B134" s="226" t="s">
        <v>335</v>
      </c>
      <c r="C134" s="226" t="s">
        <v>1380</v>
      </c>
      <c r="D134" s="226" t="s">
        <v>1401</v>
      </c>
      <c r="E134" s="226" t="s">
        <v>1402</v>
      </c>
      <c r="F134" s="226" t="s">
        <v>1413</v>
      </c>
      <c r="G134" s="226">
        <v>141</v>
      </c>
      <c r="H134" s="226"/>
      <c r="I134" s="226"/>
      <c r="J134" s="226">
        <v>20201201</v>
      </c>
      <c r="K134" s="226">
        <v>20201215</v>
      </c>
      <c r="L134" s="226" t="s">
        <v>1422</v>
      </c>
      <c r="M134" s="226">
        <v>4676.93</v>
      </c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  <c r="AA134" s="218"/>
      <c r="AB134" s="218"/>
      <c r="AC134" s="218"/>
      <c r="AD134" s="218"/>
      <c r="AE134" s="218"/>
      <c r="AF134" s="218"/>
      <c r="AG134" s="218"/>
      <c r="AH134" s="218"/>
      <c r="AI134" s="218"/>
      <c r="AJ134" s="218"/>
      <c r="AK134" s="218"/>
      <c r="AL134" s="218"/>
      <c r="AM134" s="218"/>
      <c r="AN134" s="218"/>
      <c r="AO134" s="218"/>
      <c r="AP134" s="218"/>
      <c r="AQ134" s="218"/>
      <c r="AR134" s="218"/>
      <c r="AS134" s="218"/>
      <c r="AT134" s="218"/>
      <c r="AU134" s="218"/>
      <c r="AV134" s="218"/>
      <c r="AW134" s="218"/>
      <c r="AX134" s="218"/>
      <c r="AY134" s="218"/>
      <c r="AZ134" s="218"/>
      <c r="BA134" s="218"/>
      <c r="BB134" s="218"/>
      <c r="BC134" s="218"/>
      <c r="BD134" s="218"/>
      <c r="BE134" s="218"/>
      <c r="BF134" s="218"/>
      <c r="BG134" s="218"/>
      <c r="BH134" s="218"/>
      <c r="BI134" s="218"/>
      <c r="BJ134" s="218"/>
      <c r="BK134" s="218"/>
      <c r="BL134" s="218"/>
      <c r="BM134" s="218"/>
      <c r="BN134" s="218"/>
      <c r="BO134" s="218"/>
      <c r="BP134" s="218"/>
      <c r="BQ134" s="218"/>
      <c r="BR134" s="218"/>
      <c r="BS134" s="218"/>
      <c r="BT134" s="218"/>
      <c r="BU134" s="218"/>
      <c r="BV134" s="218"/>
      <c r="BW134" s="218"/>
      <c r="BX134" s="218"/>
      <c r="BY134" s="218"/>
      <c r="BZ134" s="218"/>
      <c r="CA134" s="218"/>
      <c r="CB134" s="218"/>
      <c r="CC134" s="218"/>
      <c r="CD134" s="218"/>
      <c r="CE134" s="218"/>
      <c r="CF134" s="218"/>
      <c r="CG134" s="218"/>
      <c r="CH134" s="218"/>
      <c r="CI134" s="218"/>
      <c r="CJ134" s="218"/>
      <c r="CK134" s="218"/>
      <c r="CL134" s="218"/>
      <c r="CM134" s="218"/>
      <c r="CN134" s="218"/>
      <c r="CO134" s="218"/>
      <c r="CP134" s="218"/>
      <c r="CQ134" s="218"/>
      <c r="CR134" s="218"/>
      <c r="CS134" s="218"/>
      <c r="CT134" s="218"/>
      <c r="CU134" s="218"/>
      <c r="CV134" s="218"/>
      <c r="CW134" s="218"/>
      <c r="CX134" s="218"/>
      <c r="CY134" s="218"/>
      <c r="CZ134" s="218"/>
      <c r="DA134" s="218"/>
      <c r="DB134" s="218"/>
      <c r="DC134" s="218"/>
      <c r="DD134" s="218"/>
      <c r="DE134" s="218"/>
      <c r="DF134" s="218"/>
      <c r="DG134" s="218"/>
      <c r="DH134" s="218"/>
      <c r="DI134" s="218"/>
      <c r="DJ134" s="218"/>
      <c r="DK134" s="218"/>
      <c r="DL134" s="218"/>
      <c r="DM134" s="218"/>
      <c r="DN134" s="218"/>
      <c r="DO134" s="218"/>
      <c r="DP134" s="218"/>
      <c r="DQ134" s="218"/>
      <c r="DR134" s="218"/>
      <c r="DS134" s="218"/>
      <c r="DT134" s="218"/>
      <c r="DU134" s="218"/>
      <c r="DV134" s="218"/>
      <c r="DW134" s="218"/>
      <c r="DX134" s="218"/>
      <c r="DY134" s="218"/>
      <c r="DZ134" s="218"/>
      <c r="EA134" s="218"/>
      <c r="EB134" s="218"/>
      <c r="EC134" s="218"/>
      <c r="ED134" s="218"/>
      <c r="EE134" s="218"/>
      <c r="EF134" s="218"/>
      <c r="EG134" s="218"/>
      <c r="EH134" s="218"/>
      <c r="EI134" s="218"/>
      <c r="EJ134" s="218"/>
      <c r="EK134" s="218"/>
      <c r="EL134" s="218"/>
      <c r="EM134" s="218"/>
      <c r="EN134" s="218"/>
      <c r="EO134" s="218"/>
      <c r="EP134" s="218"/>
      <c r="EQ134" s="218"/>
      <c r="ER134" s="218"/>
      <c r="ES134" s="218"/>
      <c r="ET134" s="218"/>
      <c r="EU134" s="218"/>
      <c r="EV134" s="218"/>
      <c r="EW134" s="218"/>
      <c r="EX134" s="218"/>
      <c r="EY134" s="218"/>
      <c r="EZ134" s="218"/>
      <c r="FA134" s="218"/>
      <c r="FB134" s="218"/>
      <c r="FC134" s="218"/>
      <c r="FD134" s="218"/>
      <c r="FE134" s="218"/>
      <c r="FF134" s="218"/>
      <c r="FG134" s="218"/>
      <c r="FH134" s="218"/>
      <c r="FI134" s="218"/>
      <c r="FJ134" s="218"/>
      <c r="FK134" s="218"/>
      <c r="FL134" s="218"/>
      <c r="FM134" s="218"/>
      <c r="FN134" s="218"/>
      <c r="FO134" s="218"/>
      <c r="FP134" s="218"/>
      <c r="FQ134" s="218"/>
      <c r="FR134" s="218"/>
      <c r="FS134" s="218"/>
      <c r="FT134" s="218"/>
      <c r="FU134" s="218"/>
      <c r="FV134" s="218"/>
      <c r="FW134" s="218"/>
      <c r="FX134" s="218"/>
      <c r="FY134" s="218"/>
      <c r="FZ134" s="218"/>
      <c r="GA134" s="218"/>
      <c r="GB134" s="218"/>
      <c r="GC134" s="218"/>
      <c r="GD134" s="218"/>
      <c r="GE134" s="218"/>
      <c r="GF134" s="218"/>
      <c r="GG134" s="218"/>
      <c r="GH134" s="218"/>
      <c r="GI134" s="218"/>
      <c r="GJ134" s="218"/>
      <c r="GK134" s="218"/>
      <c r="GL134" s="218"/>
      <c r="GM134" s="218"/>
      <c r="GN134" s="218"/>
      <c r="GO134" s="218"/>
      <c r="GP134" s="218"/>
      <c r="GQ134" s="218"/>
      <c r="GR134" s="218"/>
      <c r="GS134" s="218"/>
      <c r="GT134" s="218"/>
      <c r="GU134" s="218"/>
      <c r="GV134" s="218"/>
      <c r="GW134" s="218"/>
      <c r="GX134" s="218"/>
      <c r="GY134" s="218"/>
      <c r="GZ134" s="218"/>
      <c r="HA134" s="218"/>
      <c r="HB134" s="218"/>
      <c r="HC134" s="218"/>
      <c r="HD134" s="218"/>
      <c r="HE134" s="218"/>
      <c r="HF134" s="218"/>
      <c r="HG134" s="218"/>
      <c r="HH134" s="218"/>
      <c r="HI134" s="218"/>
      <c r="HJ134" s="218"/>
      <c r="HK134" s="218"/>
      <c r="HL134" s="218"/>
      <c r="HM134" s="218"/>
      <c r="HN134" s="218"/>
      <c r="HO134" s="218"/>
      <c r="HP134" s="218"/>
      <c r="HQ134" s="218"/>
      <c r="HR134" s="218"/>
      <c r="HS134" s="218"/>
      <c r="HT134" s="218"/>
      <c r="HU134" s="218"/>
      <c r="HV134" s="218"/>
      <c r="HW134" s="218"/>
      <c r="HX134" s="218"/>
      <c r="HY134" s="218"/>
      <c r="HZ134" s="218"/>
      <c r="IA134" s="218"/>
      <c r="IB134" s="218"/>
      <c r="IC134" s="218"/>
      <c r="ID134" s="218"/>
      <c r="IE134" s="218"/>
      <c r="IF134" s="218"/>
      <c r="IG134" s="218"/>
      <c r="IH134" s="218"/>
    </row>
    <row r="135" spans="1:242" x14ac:dyDescent="0.25">
      <c r="A135" s="222"/>
      <c r="B135" s="226" t="s">
        <v>335</v>
      </c>
      <c r="C135" s="226" t="s">
        <v>1380</v>
      </c>
      <c r="D135" s="226" t="s">
        <v>1423</v>
      </c>
      <c r="E135" s="226" t="s">
        <v>1424</v>
      </c>
      <c r="F135" s="226" t="s">
        <v>1427</v>
      </c>
      <c r="G135" s="226">
        <v>143</v>
      </c>
      <c r="H135" s="226"/>
      <c r="I135" s="226"/>
      <c r="J135" s="226">
        <v>20201201</v>
      </c>
      <c r="K135" s="226">
        <v>20201215</v>
      </c>
      <c r="L135" s="226" t="s">
        <v>1419</v>
      </c>
      <c r="M135" s="226">
        <v>4344.75</v>
      </c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  <c r="AA135" s="218"/>
      <c r="AB135" s="218"/>
      <c r="AC135" s="218"/>
      <c r="AD135" s="218"/>
      <c r="AE135" s="218"/>
      <c r="AF135" s="218"/>
      <c r="AG135" s="218"/>
      <c r="AH135" s="218"/>
      <c r="AI135" s="218"/>
      <c r="AJ135" s="218"/>
      <c r="AK135" s="218"/>
      <c r="AL135" s="218"/>
      <c r="AM135" s="218"/>
      <c r="AN135" s="218"/>
      <c r="AO135" s="218"/>
      <c r="AP135" s="218"/>
      <c r="AQ135" s="218"/>
      <c r="AR135" s="218"/>
      <c r="AS135" s="218"/>
      <c r="AT135" s="218"/>
      <c r="AU135" s="218"/>
      <c r="AV135" s="218"/>
      <c r="AW135" s="218"/>
      <c r="AX135" s="218"/>
      <c r="AY135" s="218"/>
      <c r="AZ135" s="218"/>
      <c r="BA135" s="218"/>
      <c r="BB135" s="218"/>
      <c r="BC135" s="218"/>
      <c r="BD135" s="218"/>
      <c r="BE135" s="218"/>
      <c r="BF135" s="218"/>
      <c r="BG135" s="218"/>
      <c r="BH135" s="218"/>
      <c r="BI135" s="218"/>
      <c r="BJ135" s="218"/>
      <c r="BK135" s="218"/>
      <c r="BL135" s="218"/>
      <c r="BM135" s="218"/>
      <c r="BN135" s="218"/>
      <c r="BO135" s="218"/>
      <c r="BP135" s="218"/>
      <c r="BQ135" s="218"/>
      <c r="BR135" s="218"/>
      <c r="BS135" s="218"/>
      <c r="BT135" s="218"/>
      <c r="BU135" s="218"/>
      <c r="BV135" s="218"/>
      <c r="BW135" s="218"/>
      <c r="BX135" s="218"/>
      <c r="BY135" s="218"/>
      <c r="BZ135" s="218"/>
      <c r="CA135" s="218"/>
      <c r="CB135" s="218"/>
      <c r="CC135" s="218"/>
      <c r="CD135" s="218"/>
      <c r="CE135" s="218"/>
      <c r="CF135" s="218"/>
      <c r="CG135" s="218"/>
      <c r="CH135" s="218"/>
      <c r="CI135" s="218"/>
      <c r="CJ135" s="218"/>
      <c r="CK135" s="218"/>
      <c r="CL135" s="218"/>
      <c r="CM135" s="218"/>
      <c r="CN135" s="218"/>
      <c r="CO135" s="218"/>
      <c r="CP135" s="218"/>
      <c r="CQ135" s="218"/>
      <c r="CR135" s="218"/>
      <c r="CS135" s="218"/>
      <c r="CT135" s="218"/>
      <c r="CU135" s="218"/>
      <c r="CV135" s="218"/>
      <c r="CW135" s="218"/>
      <c r="CX135" s="218"/>
      <c r="CY135" s="218"/>
      <c r="CZ135" s="218"/>
      <c r="DA135" s="218"/>
      <c r="DB135" s="218"/>
      <c r="DC135" s="218"/>
      <c r="DD135" s="218"/>
      <c r="DE135" s="218"/>
      <c r="DF135" s="218"/>
      <c r="DG135" s="218"/>
      <c r="DH135" s="218"/>
      <c r="DI135" s="218"/>
      <c r="DJ135" s="218"/>
      <c r="DK135" s="218"/>
      <c r="DL135" s="218"/>
      <c r="DM135" s="218"/>
      <c r="DN135" s="218"/>
      <c r="DO135" s="218"/>
      <c r="DP135" s="218"/>
      <c r="DQ135" s="218"/>
      <c r="DR135" s="218"/>
      <c r="DS135" s="218"/>
      <c r="DT135" s="218"/>
      <c r="DU135" s="218"/>
      <c r="DV135" s="218"/>
      <c r="DW135" s="218"/>
      <c r="DX135" s="218"/>
      <c r="DY135" s="218"/>
      <c r="DZ135" s="218"/>
      <c r="EA135" s="218"/>
      <c r="EB135" s="218"/>
      <c r="EC135" s="218"/>
      <c r="ED135" s="218"/>
      <c r="EE135" s="218"/>
      <c r="EF135" s="218"/>
      <c r="EG135" s="218"/>
      <c r="EH135" s="218"/>
      <c r="EI135" s="218"/>
      <c r="EJ135" s="218"/>
      <c r="EK135" s="218"/>
      <c r="EL135" s="218"/>
      <c r="EM135" s="218"/>
      <c r="EN135" s="218"/>
      <c r="EO135" s="218"/>
      <c r="EP135" s="218"/>
      <c r="EQ135" s="218"/>
      <c r="ER135" s="218"/>
      <c r="ES135" s="218"/>
      <c r="ET135" s="218"/>
      <c r="EU135" s="218"/>
      <c r="EV135" s="218"/>
      <c r="EW135" s="218"/>
      <c r="EX135" s="218"/>
      <c r="EY135" s="218"/>
      <c r="EZ135" s="218"/>
      <c r="FA135" s="218"/>
      <c r="FB135" s="218"/>
      <c r="FC135" s="218"/>
      <c r="FD135" s="218"/>
      <c r="FE135" s="218"/>
      <c r="FF135" s="218"/>
      <c r="FG135" s="218"/>
      <c r="FH135" s="218"/>
      <c r="FI135" s="218"/>
      <c r="FJ135" s="218"/>
      <c r="FK135" s="218"/>
      <c r="FL135" s="218"/>
      <c r="FM135" s="218"/>
      <c r="FN135" s="218"/>
      <c r="FO135" s="218"/>
      <c r="FP135" s="218"/>
      <c r="FQ135" s="218"/>
      <c r="FR135" s="218"/>
      <c r="FS135" s="218"/>
      <c r="FT135" s="218"/>
      <c r="FU135" s="218"/>
      <c r="FV135" s="218"/>
      <c r="FW135" s="218"/>
      <c r="FX135" s="218"/>
      <c r="FY135" s="218"/>
      <c r="FZ135" s="218"/>
      <c r="GA135" s="218"/>
      <c r="GB135" s="218"/>
      <c r="GC135" s="218"/>
      <c r="GD135" s="218"/>
      <c r="GE135" s="218"/>
      <c r="GF135" s="218"/>
      <c r="GG135" s="218"/>
      <c r="GH135" s="218"/>
      <c r="GI135" s="218"/>
      <c r="GJ135" s="218"/>
      <c r="GK135" s="218"/>
      <c r="GL135" s="218"/>
      <c r="GM135" s="218"/>
      <c r="GN135" s="218"/>
      <c r="GO135" s="218"/>
      <c r="GP135" s="218"/>
      <c r="GQ135" s="218"/>
      <c r="GR135" s="218"/>
      <c r="GS135" s="218"/>
      <c r="GT135" s="218"/>
      <c r="GU135" s="218"/>
      <c r="GV135" s="218"/>
      <c r="GW135" s="218"/>
      <c r="GX135" s="218"/>
      <c r="GY135" s="218"/>
      <c r="GZ135" s="218"/>
      <c r="HA135" s="218"/>
      <c r="HB135" s="218"/>
      <c r="HC135" s="218"/>
      <c r="HD135" s="218"/>
      <c r="HE135" s="218"/>
      <c r="HF135" s="218"/>
      <c r="HG135" s="218"/>
      <c r="HH135" s="218"/>
      <c r="HI135" s="218"/>
      <c r="HJ135" s="218"/>
      <c r="HK135" s="218"/>
      <c r="HL135" s="218"/>
      <c r="HM135" s="218"/>
      <c r="HN135" s="218"/>
      <c r="HO135" s="218"/>
      <c r="HP135" s="218"/>
      <c r="HQ135" s="218"/>
      <c r="HR135" s="218"/>
      <c r="HS135" s="218"/>
      <c r="HT135" s="218"/>
      <c r="HU135" s="218"/>
      <c r="HV135" s="218"/>
      <c r="HW135" s="218"/>
      <c r="HX135" s="218"/>
      <c r="HY135" s="218"/>
      <c r="HZ135" s="218"/>
      <c r="IA135" s="218"/>
      <c r="IB135" s="218"/>
      <c r="IC135" s="218"/>
      <c r="ID135" s="218"/>
      <c r="IE135" s="218"/>
      <c r="IF135" s="218"/>
      <c r="IG135" s="218"/>
      <c r="IH135" s="218"/>
    </row>
    <row r="136" spans="1:242" x14ac:dyDescent="0.25">
      <c r="A136" s="222"/>
      <c r="B136" s="226" t="s">
        <v>335</v>
      </c>
      <c r="C136" s="226" t="s">
        <v>1380</v>
      </c>
      <c r="D136" s="226" t="s">
        <v>1425</v>
      </c>
      <c r="E136" s="226" t="s">
        <v>1426</v>
      </c>
      <c r="F136" s="226" t="s">
        <v>1428</v>
      </c>
      <c r="G136" s="226">
        <v>144</v>
      </c>
      <c r="H136" s="226"/>
      <c r="I136" s="226"/>
      <c r="J136" s="226">
        <v>20201201</v>
      </c>
      <c r="K136" s="226">
        <v>20201215</v>
      </c>
      <c r="L136" s="226" t="s">
        <v>1419</v>
      </c>
      <c r="M136" s="226">
        <v>4344.75</v>
      </c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218"/>
      <c r="AB136" s="218"/>
      <c r="AC136" s="218"/>
      <c r="AD136" s="218"/>
      <c r="AE136" s="218"/>
      <c r="AF136" s="218"/>
      <c r="AG136" s="218"/>
      <c r="AH136" s="218"/>
      <c r="AI136" s="218"/>
      <c r="AJ136" s="218"/>
      <c r="AK136" s="218"/>
      <c r="AL136" s="218"/>
      <c r="AM136" s="218"/>
      <c r="AN136" s="218"/>
      <c r="AO136" s="218"/>
      <c r="AP136" s="218"/>
      <c r="AQ136" s="218"/>
      <c r="AR136" s="218"/>
      <c r="AS136" s="218"/>
      <c r="AT136" s="218"/>
      <c r="AU136" s="218"/>
      <c r="AV136" s="218"/>
      <c r="AW136" s="218"/>
      <c r="AX136" s="218"/>
      <c r="AY136" s="218"/>
      <c r="AZ136" s="218"/>
      <c r="BA136" s="218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L136" s="218"/>
      <c r="BM136" s="218"/>
      <c r="BN136" s="218"/>
      <c r="BO136" s="218"/>
      <c r="BP136" s="218"/>
      <c r="BQ136" s="218"/>
      <c r="BR136" s="218"/>
      <c r="BS136" s="218"/>
      <c r="BT136" s="218"/>
      <c r="BU136" s="218"/>
      <c r="BV136" s="218"/>
      <c r="BW136" s="218"/>
      <c r="BX136" s="218"/>
      <c r="BY136" s="218"/>
      <c r="BZ136" s="218"/>
      <c r="CA136" s="218"/>
      <c r="CB136" s="218"/>
      <c r="CC136" s="218"/>
      <c r="CD136" s="218"/>
      <c r="CE136" s="218"/>
      <c r="CF136" s="218"/>
      <c r="CG136" s="218"/>
      <c r="CH136" s="218"/>
      <c r="CI136" s="218"/>
      <c r="CJ136" s="218"/>
      <c r="CK136" s="218"/>
      <c r="CL136" s="218"/>
      <c r="CM136" s="218"/>
      <c r="CN136" s="218"/>
      <c r="CO136" s="218"/>
      <c r="CP136" s="218"/>
      <c r="CQ136" s="218"/>
      <c r="CR136" s="218"/>
      <c r="CS136" s="218"/>
      <c r="CT136" s="218"/>
      <c r="CU136" s="218"/>
      <c r="CV136" s="218"/>
      <c r="CW136" s="218"/>
      <c r="CX136" s="218"/>
      <c r="CY136" s="218"/>
      <c r="CZ136" s="218"/>
      <c r="DA136" s="218"/>
      <c r="DB136" s="218"/>
      <c r="DC136" s="218"/>
      <c r="DD136" s="218"/>
      <c r="DE136" s="218"/>
      <c r="DF136" s="218"/>
      <c r="DG136" s="218"/>
      <c r="DH136" s="218"/>
      <c r="DI136" s="218"/>
      <c r="DJ136" s="218"/>
      <c r="DK136" s="218"/>
      <c r="DL136" s="218"/>
      <c r="DM136" s="218"/>
      <c r="DN136" s="218"/>
      <c r="DO136" s="218"/>
      <c r="DP136" s="218"/>
      <c r="DQ136" s="218"/>
      <c r="DR136" s="218"/>
      <c r="DS136" s="218"/>
      <c r="DT136" s="218"/>
      <c r="DU136" s="218"/>
      <c r="DV136" s="218"/>
      <c r="DW136" s="218"/>
      <c r="DX136" s="218"/>
      <c r="DY136" s="218"/>
      <c r="DZ136" s="218"/>
      <c r="EA136" s="218"/>
      <c r="EB136" s="218"/>
      <c r="EC136" s="218"/>
      <c r="ED136" s="218"/>
      <c r="EE136" s="218"/>
      <c r="EF136" s="218"/>
      <c r="EG136" s="218"/>
      <c r="EH136" s="218"/>
      <c r="EI136" s="218"/>
      <c r="EJ136" s="218"/>
      <c r="EK136" s="218"/>
      <c r="EL136" s="218"/>
      <c r="EM136" s="218"/>
      <c r="EN136" s="218"/>
      <c r="EO136" s="218"/>
      <c r="EP136" s="218"/>
      <c r="EQ136" s="218"/>
      <c r="ER136" s="218"/>
      <c r="ES136" s="218"/>
      <c r="ET136" s="218"/>
      <c r="EU136" s="218"/>
      <c r="EV136" s="218"/>
      <c r="EW136" s="218"/>
      <c r="EX136" s="218"/>
      <c r="EY136" s="218"/>
      <c r="EZ136" s="218"/>
      <c r="FA136" s="218"/>
      <c r="FB136" s="218"/>
      <c r="FC136" s="218"/>
      <c r="FD136" s="218"/>
      <c r="FE136" s="218"/>
      <c r="FF136" s="218"/>
      <c r="FG136" s="218"/>
      <c r="FH136" s="218"/>
      <c r="FI136" s="218"/>
      <c r="FJ136" s="218"/>
      <c r="FK136" s="218"/>
      <c r="FL136" s="218"/>
      <c r="FM136" s="218"/>
      <c r="FN136" s="218"/>
      <c r="FO136" s="218"/>
      <c r="FP136" s="218"/>
      <c r="FQ136" s="218"/>
      <c r="FR136" s="218"/>
      <c r="FS136" s="218"/>
      <c r="FT136" s="218"/>
      <c r="FU136" s="218"/>
      <c r="FV136" s="218"/>
      <c r="FW136" s="218"/>
      <c r="FX136" s="218"/>
      <c r="FY136" s="218"/>
      <c r="FZ136" s="218"/>
      <c r="GA136" s="218"/>
      <c r="GB136" s="218"/>
      <c r="GC136" s="218"/>
      <c r="GD136" s="218"/>
      <c r="GE136" s="218"/>
      <c r="GF136" s="218"/>
      <c r="GG136" s="218"/>
      <c r="GH136" s="218"/>
      <c r="GI136" s="218"/>
      <c r="GJ136" s="218"/>
      <c r="GK136" s="218"/>
      <c r="GL136" s="218"/>
      <c r="GM136" s="218"/>
      <c r="GN136" s="218"/>
      <c r="GO136" s="218"/>
      <c r="GP136" s="218"/>
      <c r="GQ136" s="218"/>
      <c r="GR136" s="218"/>
      <c r="GS136" s="218"/>
      <c r="GT136" s="218"/>
      <c r="GU136" s="218"/>
      <c r="GV136" s="218"/>
      <c r="GW136" s="218"/>
      <c r="GX136" s="218"/>
      <c r="GY136" s="218"/>
      <c r="GZ136" s="218"/>
      <c r="HA136" s="218"/>
      <c r="HB136" s="218"/>
      <c r="HC136" s="218"/>
      <c r="HD136" s="218"/>
      <c r="HE136" s="218"/>
      <c r="HF136" s="218"/>
      <c r="HG136" s="218"/>
      <c r="HH136" s="218"/>
      <c r="HI136" s="218"/>
      <c r="HJ136" s="218"/>
      <c r="HK136" s="218"/>
      <c r="HL136" s="218"/>
      <c r="HM136" s="218"/>
      <c r="HN136" s="218"/>
      <c r="HO136" s="218"/>
      <c r="HP136" s="218"/>
      <c r="HQ136" s="218"/>
      <c r="HR136" s="218"/>
      <c r="HS136" s="218"/>
      <c r="HT136" s="218"/>
      <c r="HU136" s="218"/>
      <c r="HV136" s="218"/>
      <c r="HW136" s="218"/>
      <c r="HX136" s="218"/>
      <c r="HY136" s="218"/>
      <c r="HZ136" s="218"/>
      <c r="IA136" s="218"/>
      <c r="IB136" s="218"/>
      <c r="IC136" s="218"/>
      <c r="ID136" s="218"/>
      <c r="IE136" s="218"/>
      <c r="IF136" s="218"/>
      <c r="IG136" s="218"/>
      <c r="IH136" s="218"/>
    </row>
    <row r="137" spans="1:242" x14ac:dyDescent="0.25">
      <c r="A137" s="222"/>
      <c r="B137" s="226" t="s">
        <v>335</v>
      </c>
      <c r="C137" s="226" t="s">
        <v>1380</v>
      </c>
      <c r="D137" s="226" t="s">
        <v>1430</v>
      </c>
      <c r="E137" s="226" t="s">
        <v>1431</v>
      </c>
      <c r="F137" s="226" t="s">
        <v>1444</v>
      </c>
      <c r="G137" s="226">
        <v>149</v>
      </c>
      <c r="H137" s="226"/>
      <c r="I137" s="226"/>
      <c r="J137" s="226">
        <v>20201201</v>
      </c>
      <c r="K137" s="226">
        <v>20201215</v>
      </c>
      <c r="L137" s="226" t="s">
        <v>1419</v>
      </c>
      <c r="M137" s="226">
        <v>4055.1</v>
      </c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C137" s="218"/>
      <c r="AD137" s="218"/>
      <c r="AE137" s="218"/>
      <c r="AF137" s="218"/>
      <c r="AG137" s="218"/>
      <c r="AH137" s="218"/>
      <c r="AI137" s="218"/>
      <c r="AJ137" s="218"/>
      <c r="AK137" s="218"/>
      <c r="AL137" s="218"/>
      <c r="AM137" s="218"/>
      <c r="AN137" s="218"/>
      <c r="AO137" s="218"/>
      <c r="AP137" s="218"/>
      <c r="AQ137" s="218"/>
      <c r="AR137" s="218"/>
      <c r="AS137" s="218"/>
      <c r="AT137" s="218"/>
      <c r="AU137" s="218"/>
      <c r="AV137" s="218"/>
      <c r="AW137" s="218"/>
      <c r="AX137" s="218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L137" s="218"/>
      <c r="BM137" s="218"/>
      <c r="BN137" s="218"/>
      <c r="BO137" s="218"/>
      <c r="BP137" s="218"/>
      <c r="BQ137" s="218"/>
      <c r="BR137" s="218"/>
      <c r="BS137" s="218"/>
      <c r="BT137" s="218"/>
      <c r="BU137" s="218"/>
      <c r="BV137" s="218"/>
      <c r="BW137" s="218"/>
      <c r="BX137" s="218"/>
      <c r="BY137" s="218"/>
      <c r="BZ137" s="218"/>
      <c r="CA137" s="218"/>
      <c r="CB137" s="218"/>
      <c r="CC137" s="218"/>
      <c r="CD137" s="218"/>
      <c r="CE137" s="218"/>
      <c r="CF137" s="218"/>
      <c r="CG137" s="218"/>
      <c r="CH137" s="218"/>
      <c r="CI137" s="218"/>
      <c r="CJ137" s="218"/>
      <c r="CK137" s="218"/>
      <c r="CL137" s="218"/>
      <c r="CM137" s="218"/>
      <c r="CN137" s="218"/>
      <c r="CO137" s="218"/>
      <c r="CP137" s="218"/>
      <c r="CQ137" s="218"/>
      <c r="CR137" s="218"/>
      <c r="CS137" s="218"/>
      <c r="CT137" s="218"/>
      <c r="CU137" s="218"/>
      <c r="CV137" s="218"/>
      <c r="CW137" s="218"/>
      <c r="CX137" s="218"/>
      <c r="CY137" s="218"/>
      <c r="CZ137" s="218"/>
      <c r="DA137" s="218"/>
      <c r="DB137" s="218"/>
      <c r="DC137" s="218"/>
      <c r="DD137" s="218"/>
      <c r="DE137" s="218"/>
      <c r="DF137" s="218"/>
      <c r="DG137" s="218"/>
      <c r="DH137" s="218"/>
      <c r="DI137" s="218"/>
      <c r="DJ137" s="218"/>
      <c r="DK137" s="218"/>
      <c r="DL137" s="218"/>
      <c r="DM137" s="218"/>
      <c r="DN137" s="218"/>
      <c r="DO137" s="218"/>
      <c r="DP137" s="218"/>
      <c r="DQ137" s="218"/>
      <c r="DR137" s="218"/>
      <c r="DS137" s="218"/>
      <c r="DT137" s="218"/>
      <c r="DU137" s="218"/>
      <c r="DV137" s="218"/>
      <c r="DW137" s="218"/>
      <c r="DX137" s="218"/>
      <c r="DY137" s="218"/>
      <c r="DZ137" s="218"/>
      <c r="EA137" s="218"/>
      <c r="EB137" s="218"/>
      <c r="EC137" s="218"/>
      <c r="ED137" s="218"/>
      <c r="EE137" s="218"/>
      <c r="EF137" s="218"/>
      <c r="EG137" s="218"/>
      <c r="EH137" s="218"/>
      <c r="EI137" s="218"/>
      <c r="EJ137" s="218"/>
      <c r="EK137" s="218"/>
      <c r="EL137" s="218"/>
      <c r="EM137" s="218"/>
      <c r="EN137" s="218"/>
      <c r="EO137" s="218"/>
      <c r="EP137" s="218"/>
      <c r="EQ137" s="218"/>
      <c r="ER137" s="218"/>
      <c r="ES137" s="218"/>
      <c r="ET137" s="218"/>
      <c r="EU137" s="218"/>
      <c r="EV137" s="218"/>
      <c r="EW137" s="218"/>
      <c r="EX137" s="218"/>
      <c r="EY137" s="218"/>
      <c r="EZ137" s="218"/>
      <c r="FA137" s="218"/>
      <c r="FB137" s="218"/>
      <c r="FC137" s="218"/>
      <c r="FD137" s="218"/>
      <c r="FE137" s="218"/>
      <c r="FF137" s="218"/>
      <c r="FG137" s="218"/>
      <c r="FH137" s="218"/>
      <c r="FI137" s="218"/>
      <c r="FJ137" s="218"/>
      <c r="FK137" s="218"/>
      <c r="FL137" s="218"/>
      <c r="FM137" s="218"/>
      <c r="FN137" s="218"/>
      <c r="FO137" s="218"/>
      <c r="FP137" s="218"/>
      <c r="FQ137" s="218"/>
      <c r="FR137" s="218"/>
      <c r="FS137" s="218"/>
      <c r="FT137" s="218"/>
      <c r="FU137" s="218"/>
      <c r="FV137" s="218"/>
      <c r="FW137" s="218"/>
      <c r="FX137" s="218"/>
      <c r="FY137" s="218"/>
      <c r="FZ137" s="218"/>
      <c r="GA137" s="218"/>
      <c r="GB137" s="218"/>
      <c r="GC137" s="218"/>
      <c r="GD137" s="218"/>
      <c r="GE137" s="218"/>
      <c r="GF137" s="218"/>
      <c r="GG137" s="218"/>
      <c r="GH137" s="218"/>
      <c r="GI137" s="218"/>
      <c r="GJ137" s="218"/>
      <c r="GK137" s="218"/>
      <c r="GL137" s="218"/>
      <c r="GM137" s="218"/>
      <c r="GN137" s="218"/>
      <c r="GO137" s="218"/>
      <c r="GP137" s="218"/>
      <c r="GQ137" s="218"/>
      <c r="GR137" s="218"/>
      <c r="GS137" s="218"/>
      <c r="GT137" s="218"/>
      <c r="GU137" s="218"/>
      <c r="GV137" s="218"/>
      <c r="GW137" s="218"/>
      <c r="GX137" s="218"/>
      <c r="GY137" s="218"/>
      <c r="GZ137" s="218"/>
      <c r="HA137" s="218"/>
      <c r="HB137" s="218"/>
      <c r="HC137" s="218"/>
      <c r="HD137" s="218"/>
      <c r="HE137" s="218"/>
      <c r="HF137" s="218"/>
      <c r="HG137" s="218"/>
      <c r="HH137" s="218"/>
      <c r="HI137" s="218"/>
      <c r="HJ137" s="218"/>
      <c r="HK137" s="218"/>
      <c r="HL137" s="218"/>
      <c r="HM137" s="218"/>
      <c r="HN137" s="218"/>
      <c r="HO137" s="218"/>
      <c r="HP137" s="218"/>
      <c r="HQ137" s="218"/>
      <c r="HR137" s="218"/>
      <c r="HS137" s="218"/>
      <c r="HT137" s="218"/>
      <c r="HU137" s="218"/>
      <c r="HV137" s="218"/>
      <c r="HW137" s="218"/>
      <c r="HX137" s="218"/>
      <c r="HY137" s="218"/>
      <c r="HZ137" s="218"/>
      <c r="IA137" s="218"/>
      <c r="IB137" s="218"/>
      <c r="IC137" s="218"/>
      <c r="ID137" s="218"/>
      <c r="IE137" s="218"/>
      <c r="IF137" s="218"/>
      <c r="IG137" s="218"/>
      <c r="IH137" s="218"/>
    </row>
    <row r="138" spans="1:242" x14ac:dyDescent="0.25">
      <c r="A138" s="222"/>
      <c r="B138" s="226" t="s">
        <v>335</v>
      </c>
      <c r="C138" s="226" t="s">
        <v>1380</v>
      </c>
      <c r="D138" s="226" t="s">
        <v>1432</v>
      </c>
      <c r="E138" s="226" t="s">
        <v>1433</v>
      </c>
      <c r="F138" s="226" t="s">
        <v>1445</v>
      </c>
      <c r="G138" s="226">
        <v>150</v>
      </c>
      <c r="H138" s="226"/>
      <c r="I138" s="226"/>
      <c r="J138" s="226">
        <v>20201201</v>
      </c>
      <c r="K138" s="226">
        <v>20201215</v>
      </c>
      <c r="L138" s="226" t="s">
        <v>1419</v>
      </c>
      <c r="M138" s="226">
        <v>4344.75</v>
      </c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  <c r="CL138" s="218"/>
      <c r="CM138" s="218"/>
      <c r="CN138" s="218"/>
      <c r="CO138" s="218"/>
      <c r="CP138" s="218"/>
      <c r="CQ138" s="218"/>
      <c r="CR138" s="218"/>
      <c r="CS138" s="218"/>
      <c r="CT138" s="218"/>
      <c r="CU138" s="218"/>
      <c r="CV138" s="218"/>
      <c r="CW138" s="218"/>
      <c r="CX138" s="218"/>
      <c r="CY138" s="218"/>
      <c r="CZ138" s="218"/>
      <c r="DA138" s="218"/>
      <c r="DB138" s="218"/>
      <c r="DC138" s="218"/>
      <c r="DD138" s="218"/>
      <c r="DE138" s="218"/>
      <c r="DF138" s="218"/>
      <c r="DG138" s="218"/>
      <c r="DH138" s="218"/>
      <c r="DI138" s="218"/>
      <c r="DJ138" s="218"/>
      <c r="DK138" s="218"/>
      <c r="DL138" s="218"/>
      <c r="DM138" s="218"/>
      <c r="DN138" s="218"/>
      <c r="DO138" s="218"/>
      <c r="DP138" s="218"/>
      <c r="DQ138" s="218"/>
      <c r="DR138" s="218"/>
      <c r="DS138" s="218"/>
      <c r="DT138" s="218"/>
      <c r="DU138" s="218"/>
      <c r="DV138" s="218"/>
      <c r="DW138" s="218"/>
      <c r="DX138" s="218"/>
      <c r="DY138" s="218"/>
      <c r="DZ138" s="218"/>
      <c r="EA138" s="218"/>
      <c r="EB138" s="218"/>
      <c r="EC138" s="218"/>
      <c r="ED138" s="218"/>
      <c r="EE138" s="218"/>
      <c r="EF138" s="218"/>
      <c r="EG138" s="218"/>
      <c r="EH138" s="218"/>
      <c r="EI138" s="218"/>
      <c r="EJ138" s="218"/>
      <c r="EK138" s="218"/>
      <c r="EL138" s="218"/>
      <c r="EM138" s="218"/>
      <c r="EN138" s="218"/>
      <c r="EO138" s="218"/>
      <c r="EP138" s="218"/>
      <c r="EQ138" s="218"/>
      <c r="ER138" s="218"/>
      <c r="ES138" s="218"/>
      <c r="ET138" s="218"/>
      <c r="EU138" s="218"/>
      <c r="EV138" s="218"/>
      <c r="EW138" s="218"/>
      <c r="EX138" s="218"/>
      <c r="EY138" s="218"/>
      <c r="EZ138" s="218"/>
      <c r="FA138" s="218"/>
      <c r="FB138" s="218"/>
      <c r="FC138" s="218"/>
      <c r="FD138" s="218"/>
      <c r="FE138" s="218"/>
      <c r="FF138" s="218"/>
      <c r="FG138" s="218"/>
      <c r="FH138" s="218"/>
      <c r="FI138" s="218"/>
      <c r="FJ138" s="218"/>
      <c r="FK138" s="218"/>
      <c r="FL138" s="218"/>
      <c r="FM138" s="218"/>
      <c r="FN138" s="218"/>
      <c r="FO138" s="218"/>
      <c r="FP138" s="218"/>
      <c r="FQ138" s="218"/>
      <c r="FR138" s="218"/>
      <c r="FS138" s="218"/>
      <c r="FT138" s="218"/>
      <c r="FU138" s="218"/>
      <c r="FV138" s="218"/>
      <c r="FW138" s="218"/>
      <c r="FX138" s="218"/>
      <c r="FY138" s="218"/>
      <c r="FZ138" s="218"/>
      <c r="GA138" s="218"/>
      <c r="GB138" s="218"/>
      <c r="GC138" s="218"/>
      <c r="GD138" s="218"/>
      <c r="GE138" s="218"/>
      <c r="GF138" s="218"/>
      <c r="GG138" s="218"/>
      <c r="GH138" s="218"/>
      <c r="GI138" s="218"/>
      <c r="GJ138" s="218"/>
      <c r="GK138" s="218"/>
      <c r="GL138" s="218"/>
      <c r="GM138" s="218"/>
      <c r="GN138" s="218"/>
      <c r="GO138" s="218"/>
      <c r="GP138" s="218"/>
      <c r="GQ138" s="218"/>
      <c r="GR138" s="218"/>
      <c r="GS138" s="218"/>
      <c r="GT138" s="218"/>
      <c r="GU138" s="218"/>
      <c r="GV138" s="218"/>
      <c r="GW138" s="218"/>
      <c r="GX138" s="218"/>
      <c r="GY138" s="218"/>
      <c r="GZ138" s="218"/>
      <c r="HA138" s="218"/>
      <c r="HB138" s="218"/>
      <c r="HC138" s="218"/>
      <c r="HD138" s="218"/>
      <c r="HE138" s="218"/>
      <c r="HF138" s="218"/>
      <c r="HG138" s="218"/>
      <c r="HH138" s="218"/>
      <c r="HI138" s="218"/>
      <c r="HJ138" s="218"/>
      <c r="HK138" s="218"/>
      <c r="HL138" s="218"/>
      <c r="HM138" s="218"/>
      <c r="HN138" s="218"/>
      <c r="HO138" s="218"/>
      <c r="HP138" s="218"/>
      <c r="HQ138" s="218"/>
      <c r="HR138" s="218"/>
      <c r="HS138" s="218"/>
      <c r="HT138" s="218"/>
      <c r="HU138" s="218"/>
      <c r="HV138" s="218"/>
      <c r="HW138" s="218"/>
      <c r="HX138" s="218"/>
      <c r="HY138" s="218"/>
      <c r="HZ138" s="218"/>
      <c r="IA138" s="218"/>
      <c r="IB138" s="218"/>
      <c r="IC138" s="218"/>
      <c r="ID138" s="218"/>
      <c r="IE138" s="218"/>
      <c r="IF138" s="218"/>
      <c r="IG138" s="218"/>
      <c r="IH138" s="218"/>
    </row>
    <row r="139" spans="1:242" x14ac:dyDescent="0.25">
      <c r="A139" s="222"/>
      <c r="B139" s="226" t="s">
        <v>335</v>
      </c>
      <c r="C139" s="226" t="s">
        <v>1380</v>
      </c>
      <c r="D139" s="226" t="s">
        <v>1434</v>
      </c>
      <c r="E139" s="226" t="s">
        <v>1435</v>
      </c>
      <c r="F139" s="226" t="s">
        <v>1446</v>
      </c>
      <c r="G139" s="226">
        <v>151</v>
      </c>
      <c r="H139" s="226"/>
      <c r="I139" s="226"/>
      <c r="J139" s="226">
        <v>20201201</v>
      </c>
      <c r="K139" s="226">
        <v>20201215</v>
      </c>
      <c r="L139" s="226" t="s">
        <v>1419</v>
      </c>
      <c r="M139" s="226">
        <v>4344.75</v>
      </c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C139" s="218"/>
      <c r="AD139" s="218"/>
      <c r="AE139" s="218"/>
      <c r="AF139" s="218"/>
      <c r="AG139" s="218"/>
      <c r="AH139" s="218"/>
      <c r="AI139" s="218"/>
      <c r="AJ139" s="218"/>
      <c r="AK139" s="218"/>
      <c r="AL139" s="218"/>
      <c r="AM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  <c r="CL139" s="218"/>
      <c r="CM139" s="218"/>
      <c r="CN139" s="218"/>
      <c r="CO139" s="218"/>
      <c r="CP139" s="218"/>
      <c r="CQ139" s="218"/>
      <c r="CR139" s="218"/>
      <c r="CS139" s="218"/>
      <c r="CT139" s="218"/>
      <c r="CU139" s="218"/>
      <c r="CV139" s="218"/>
      <c r="CW139" s="218"/>
      <c r="CX139" s="218"/>
      <c r="CY139" s="218"/>
      <c r="CZ139" s="218"/>
      <c r="DA139" s="218"/>
      <c r="DB139" s="218"/>
      <c r="DC139" s="218"/>
      <c r="DD139" s="218"/>
      <c r="DE139" s="218"/>
      <c r="DF139" s="218"/>
      <c r="DG139" s="218"/>
      <c r="DH139" s="218"/>
      <c r="DI139" s="218"/>
      <c r="DJ139" s="218"/>
      <c r="DK139" s="218"/>
      <c r="DL139" s="218"/>
      <c r="DM139" s="218"/>
      <c r="DN139" s="218"/>
      <c r="DO139" s="218"/>
      <c r="DP139" s="218"/>
      <c r="DQ139" s="218"/>
      <c r="DR139" s="218"/>
      <c r="DS139" s="218"/>
      <c r="DT139" s="218"/>
      <c r="DU139" s="218"/>
      <c r="DV139" s="218"/>
      <c r="DW139" s="218"/>
      <c r="DX139" s="218"/>
      <c r="DY139" s="218"/>
      <c r="DZ139" s="218"/>
      <c r="EA139" s="218"/>
      <c r="EB139" s="218"/>
      <c r="EC139" s="218"/>
      <c r="ED139" s="218"/>
      <c r="EE139" s="218"/>
      <c r="EF139" s="218"/>
      <c r="EG139" s="218"/>
      <c r="EH139" s="218"/>
      <c r="EI139" s="218"/>
      <c r="EJ139" s="218"/>
      <c r="EK139" s="218"/>
      <c r="EL139" s="218"/>
      <c r="EM139" s="218"/>
      <c r="EN139" s="218"/>
      <c r="EO139" s="218"/>
      <c r="EP139" s="218"/>
      <c r="EQ139" s="218"/>
      <c r="ER139" s="218"/>
      <c r="ES139" s="218"/>
      <c r="ET139" s="218"/>
      <c r="EU139" s="218"/>
      <c r="EV139" s="218"/>
      <c r="EW139" s="218"/>
      <c r="EX139" s="218"/>
      <c r="EY139" s="218"/>
      <c r="EZ139" s="218"/>
      <c r="FA139" s="218"/>
      <c r="FB139" s="218"/>
      <c r="FC139" s="218"/>
      <c r="FD139" s="218"/>
      <c r="FE139" s="218"/>
      <c r="FF139" s="218"/>
      <c r="FG139" s="218"/>
      <c r="FH139" s="218"/>
      <c r="FI139" s="218"/>
      <c r="FJ139" s="218"/>
      <c r="FK139" s="218"/>
      <c r="FL139" s="218"/>
      <c r="FM139" s="218"/>
      <c r="FN139" s="218"/>
      <c r="FO139" s="218"/>
      <c r="FP139" s="218"/>
      <c r="FQ139" s="218"/>
      <c r="FR139" s="218"/>
      <c r="FS139" s="218"/>
      <c r="FT139" s="218"/>
      <c r="FU139" s="218"/>
      <c r="FV139" s="218"/>
      <c r="FW139" s="218"/>
      <c r="FX139" s="218"/>
      <c r="FY139" s="218"/>
      <c r="FZ139" s="218"/>
      <c r="GA139" s="218"/>
      <c r="GB139" s="218"/>
      <c r="GC139" s="218"/>
      <c r="GD139" s="218"/>
      <c r="GE139" s="218"/>
      <c r="GF139" s="218"/>
      <c r="GG139" s="218"/>
      <c r="GH139" s="218"/>
      <c r="GI139" s="218"/>
      <c r="GJ139" s="218"/>
      <c r="GK139" s="218"/>
      <c r="GL139" s="218"/>
      <c r="GM139" s="218"/>
      <c r="GN139" s="218"/>
      <c r="GO139" s="218"/>
      <c r="GP139" s="218"/>
      <c r="GQ139" s="218"/>
      <c r="GR139" s="218"/>
      <c r="GS139" s="218"/>
      <c r="GT139" s="218"/>
      <c r="GU139" s="218"/>
      <c r="GV139" s="218"/>
      <c r="GW139" s="218"/>
      <c r="GX139" s="218"/>
      <c r="GY139" s="218"/>
      <c r="GZ139" s="218"/>
      <c r="HA139" s="218"/>
      <c r="HB139" s="218"/>
      <c r="HC139" s="218"/>
      <c r="HD139" s="218"/>
      <c r="HE139" s="218"/>
      <c r="HF139" s="218"/>
      <c r="HG139" s="218"/>
      <c r="HH139" s="218"/>
      <c r="HI139" s="218"/>
      <c r="HJ139" s="218"/>
      <c r="HK139" s="218"/>
      <c r="HL139" s="218"/>
      <c r="HM139" s="218"/>
      <c r="HN139" s="218"/>
      <c r="HO139" s="218"/>
      <c r="HP139" s="218"/>
      <c r="HQ139" s="218"/>
      <c r="HR139" s="218"/>
      <c r="HS139" s="218"/>
      <c r="HT139" s="218"/>
      <c r="HU139" s="218"/>
      <c r="HV139" s="218"/>
      <c r="HW139" s="218"/>
      <c r="HX139" s="218"/>
      <c r="HY139" s="218"/>
      <c r="HZ139" s="218"/>
      <c r="IA139" s="218"/>
      <c r="IB139" s="218"/>
      <c r="IC139" s="218"/>
      <c r="ID139" s="218"/>
      <c r="IE139" s="218"/>
      <c r="IF139" s="218"/>
      <c r="IG139" s="218"/>
      <c r="IH139" s="218"/>
    </row>
    <row r="140" spans="1:242" x14ac:dyDescent="0.25">
      <c r="A140" s="222"/>
      <c r="B140" s="226" t="s">
        <v>335</v>
      </c>
      <c r="C140" s="226" t="s">
        <v>1380</v>
      </c>
      <c r="D140" s="226" t="s">
        <v>1436</v>
      </c>
      <c r="E140" s="226" t="s">
        <v>1437</v>
      </c>
      <c r="F140" s="226" t="s">
        <v>1447</v>
      </c>
      <c r="G140" s="226">
        <v>152</v>
      </c>
      <c r="H140" s="226"/>
      <c r="I140" s="226"/>
      <c r="J140" s="226">
        <v>20201201</v>
      </c>
      <c r="K140" s="226">
        <v>20201215</v>
      </c>
      <c r="L140" s="226" t="s">
        <v>1419</v>
      </c>
      <c r="M140" s="226">
        <v>4344.75</v>
      </c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C140" s="218"/>
      <c r="AD140" s="218"/>
      <c r="AE140" s="218"/>
      <c r="AF140" s="218"/>
      <c r="AG140" s="218"/>
      <c r="AH140" s="218"/>
      <c r="AI140" s="218"/>
      <c r="AJ140" s="218"/>
      <c r="AK140" s="218"/>
      <c r="AL140" s="218"/>
      <c r="AM140" s="218"/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  <c r="CL140" s="218"/>
      <c r="CM140" s="218"/>
      <c r="CN140" s="218"/>
      <c r="CO140" s="218"/>
      <c r="CP140" s="218"/>
      <c r="CQ140" s="218"/>
      <c r="CR140" s="218"/>
      <c r="CS140" s="218"/>
      <c r="CT140" s="218"/>
      <c r="CU140" s="218"/>
      <c r="CV140" s="218"/>
      <c r="CW140" s="218"/>
      <c r="CX140" s="218"/>
      <c r="CY140" s="218"/>
      <c r="CZ140" s="218"/>
      <c r="DA140" s="218"/>
      <c r="DB140" s="218"/>
      <c r="DC140" s="218"/>
      <c r="DD140" s="218"/>
      <c r="DE140" s="218"/>
      <c r="DF140" s="218"/>
      <c r="DG140" s="218"/>
      <c r="DH140" s="218"/>
      <c r="DI140" s="218"/>
      <c r="DJ140" s="218"/>
      <c r="DK140" s="218"/>
      <c r="DL140" s="218"/>
      <c r="DM140" s="218"/>
      <c r="DN140" s="218"/>
      <c r="DO140" s="218"/>
      <c r="DP140" s="218"/>
      <c r="DQ140" s="218"/>
      <c r="DR140" s="218"/>
      <c r="DS140" s="218"/>
      <c r="DT140" s="218"/>
      <c r="DU140" s="218"/>
      <c r="DV140" s="218"/>
      <c r="DW140" s="218"/>
      <c r="DX140" s="218"/>
      <c r="DY140" s="218"/>
      <c r="DZ140" s="218"/>
      <c r="EA140" s="218"/>
      <c r="EB140" s="218"/>
      <c r="EC140" s="218"/>
      <c r="ED140" s="218"/>
      <c r="EE140" s="218"/>
      <c r="EF140" s="218"/>
      <c r="EG140" s="218"/>
      <c r="EH140" s="218"/>
      <c r="EI140" s="218"/>
      <c r="EJ140" s="218"/>
      <c r="EK140" s="218"/>
      <c r="EL140" s="218"/>
      <c r="EM140" s="218"/>
      <c r="EN140" s="218"/>
      <c r="EO140" s="218"/>
      <c r="EP140" s="218"/>
      <c r="EQ140" s="218"/>
      <c r="ER140" s="218"/>
      <c r="ES140" s="218"/>
      <c r="ET140" s="218"/>
      <c r="EU140" s="218"/>
      <c r="EV140" s="218"/>
      <c r="EW140" s="218"/>
      <c r="EX140" s="218"/>
      <c r="EY140" s="218"/>
      <c r="EZ140" s="218"/>
      <c r="FA140" s="218"/>
      <c r="FB140" s="218"/>
      <c r="FC140" s="218"/>
      <c r="FD140" s="218"/>
      <c r="FE140" s="218"/>
      <c r="FF140" s="218"/>
      <c r="FG140" s="218"/>
      <c r="FH140" s="218"/>
      <c r="FI140" s="218"/>
      <c r="FJ140" s="218"/>
      <c r="FK140" s="218"/>
      <c r="FL140" s="218"/>
      <c r="FM140" s="218"/>
      <c r="FN140" s="218"/>
      <c r="FO140" s="218"/>
      <c r="FP140" s="218"/>
      <c r="FQ140" s="218"/>
      <c r="FR140" s="218"/>
      <c r="FS140" s="218"/>
      <c r="FT140" s="218"/>
      <c r="FU140" s="218"/>
      <c r="FV140" s="218"/>
      <c r="FW140" s="218"/>
      <c r="FX140" s="218"/>
      <c r="FY140" s="218"/>
      <c r="FZ140" s="218"/>
      <c r="GA140" s="218"/>
      <c r="GB140" s="218"/>
      <c r="GC140" s="218"/>
      <c r="GD140" s="218"/>
      <c r="GE140" s="218"/>
      <c r="GF140" s="218"/>
      <c r="GG140" s="218"/>
      <c r="GH140" s="218"/>
      <c r="GI140" s="218"/>
      <c r="GJ140" s="218"/>
      <c r="GK140" s="218"/>
      <c r="GL140" s="218"/>
      <c r="GM140" s="218"/>
      <c r="GN140" s="218"/>
      <c r="GO140" s="218"/>
      <c r="GP140" s="218"/>
      <c r="GQ140" s="218"/>
      <c r="GR140" s="218"/>
      <c r="GS140" s="218"/>
      <c r="GT140" s="218"/>
      <c r="GU140" s="218"/>
      <c r="GV140" s="218"/>
      <c r="GW140" s="218"/>
      <c r="GX140" s="218"/>
      <c r="GY140" s="218"/>
      <c r="GZ140" s="218"/>
      <c r="HA140" s="218"/>
      <c r="HB140" s="218"/>
      <c r="HC140" s="218"/>
      <c r="HD140" s="218"/>
      <c r="HE140" s="218"/>
      <c r="HF140" s="218"/>
      <c r="HG140" s="218"/>
      <c r="HH140" s="218"/>
      <c r="HI140" s="218"/>
      <c r="HJ140" s="218"/>
      <c r="HK140" s="218"/>
      <c r="HL140" s="218"/>
      <c r="HM140" s="218"/>
      <c r="HN140" s="218"/>
      <c r="HO140" s="218"/>
      <c r="HP140" s="218"/>
      <c r="HQ140" s="218"/>
      <c r="HR140" s="218"/>
      <c r="HS140" s="218"/>
      <c r="HT140" s="218"/>
      <c r="HU140" s="218"/>
      <c r="HV140" s="218"/>
      <c r="HW140" s="218"/>
      <c r="HX140" s="218"/>
      <c r="HY140" s="218"/>
      <c r="HZ140" s="218"/>
      <c r="IA140" s="218"/>
      <c r="IB140" s="218"/>
      <c r="IC140" s="218"/>
      <c r="ID140" s="218"/>
      <c r="IE140" s="218"/>
      <c r="IF140" s="218"/>
      <c r="IG140" s="218"/>
      <c r="IH140" s="218"/>
    </row>
    <row r="141" spans="1:242" x14ac:dyDescent="0.25">
      <c r="A141" s="222"/>
      <c r="B141" s="226" t="s">
        <v>335</v>
      </c>
      <c r="C141" s="226" t="s">
        <v>1380</v>
      </c>
      <c r="D141" s="226" t="s">
        <v>1438</v>
      </c>
      <c r="E141" s="226" t="s">
        <v>1439</v>
      </c>
      <c r="F141" s="226" t="s">
        <v>1448</v>
      </c>
      <c r="G141" s="226">
        <v>153</v>
      </c>
      <c r="H141" s="226"/>
      <c r="I141" s="226"/>
      <c r="J141" s="226">
        <v>20201201</v>
      </c>
      <c r="K141" s="226">
        <v>20201215</v>
      </c>
      <c r="L141" s="226" t="s">
        <v>1419</v>
      </c>
      <c r="M141" s="226">
        <v>4344.75</v>
      </c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C141" s="218"/>
      <c r="AD141" s="218"/>
      <c r="AE141" s="218"/>
      <c r="AF141" s="218"/>
      <c r="AG141" s="218"/>
      <c r="AH141" s="218"/>
      <c r="AI141" s="218"/>
      <c r="AJ141" s="218"/>
      <c r="AK141" s="218"/>
      <c r="AL141" s="218"/>
      <c r="AM141" s="218"/>
      <c r="AN141" s="218"/>
      <c r="AO141" s="218"/>
      <c r="AP141" s="218"/>
      <c r="AQ141" s="218"/>
      <c r="AR141" s="218"/>
      <c r="AS141" s="218"/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  <c r="CL141" s="218"/>
      <c r="CM141" s="218"/>
      <c r="CN141" s="218"/>
      <c r="CO141" s="218"/>
      <c r="CP141" s="218"/>
      <c r="CQ141" s="218"/>
      <c r="CR141" s="218"/>
      <c r="CS141" s="218"/>
      <c r="CT141" s="218"/>
      <c r="CU141" s="218"/>
      <c r="CV141" s="218"/>
      <c r="CW141" s="218"/>
      <c r="CX141" s="218"/>
      <c r="CY141" s="218"/>
      <c r="CZ141" s="218"/>
      <c r="DA141" s="218"/>
      <c r="DB141" s="218"/>
      <c r="DC141" s="218"/>
      <c r="DD141" s="218"/>
      <c r="DE141" s="218"/>
      <c r="DF141" s="218"/>
      <c r="DG141" s="218"/>
      <c r="DH141" s="218"/>
      <c r="DI141" s="218"/>
      <c r="DJ141" s="218"/>
      <c r="DK141" s="218"/>
      <c r="DL141" s="218"/>
      <c r="DM141" s="218"/>
      <c r="DN141" s="218"/>
      <c r="DO141" s="218"/>
      <c r="DP141" s="218"/>
      <c r="DQ141" s="218"/>
      <c r="DR141" s="218"/>
      <c r="DS141" s="218"/>
      <c r="DT141" s="218"/>
      <c r="DU141" s="218"/>
      <c r="DV141" s="218"/>
      <c r="DW141" s="218"/>
      <c r="DX141" s="218"/>
      <c r="DY141" s="218"/>
      <c r="DZ141" s="218"/>
      <c r="EA141" s="218"/>
      <c r="EB141" s="218"/>
      <c r="EC141" s="218"/>
      <c r="ED141" s="218"/>
      <c r="EE141" s="218"/>
      <c r="EF141" s="218"/>
      <c r="EG141" s="218"/>
      <c r="EH141" s="218"/>
      <c r="EI141" s="218"/>
      <c r="EJ141" s="218"/>
      <c r="EK141" s="218"/>
      <c r="EL141" s="218"/>
      <c r="EM141" s="218"/>
      <c r="EN141" s="218"/>
      <c r="EO141" s="218"/>
      <c r="EP141" s="218"/>
      <c r="EQ141" s="218"/>
      <c r="ER141" s="218"/>
      <c r="ES141" s="218"/>
      <c r="ET141" s="218"/>
      <c r="EU141" s="218"/>
      <c r="EV141" s="218"/>
      <c r="EW141" s="218"/>
      <c r="EX141" s="218"/>
      <c r="EY141" s="218"/>
      <c r="EZ141" s="218"/>
      <c r="FA141" s="218"/>
      <c r="FB141" s="218"/>
      <c r="FC141" s="218"/>
      <c r="FD141" s="218"/>
      <c r="FE141" s="218"/>
      <c r="FF141" s="218"/>
      <c r="FG141" s="218"/>
      <c r="FH141" s="218"/>
      <c r="FI141" s="218"/>
      <c r="FJ141" s="218"/>
      <c r="FK141" s="218"/>
      <c r="FL141" s="218"/>
      <c r="FM141" s="218"/>
      <c r="FN141" s="218"/>
      <c r="FO141" s="218"/>
      <c r="FP141" s="218"/>
      <c r="FQ141" s="218"/>
      <c r="FR141" s="218"/>
      <c r="FS141" s="218"/>
      <c r="FT141" s="218"/>
      <c r="FU141" s="218"/>
      <c r="FV141" s="218"/>
      <c r="FW141" s="218"/>
      <c r="FX141" s="218"/>
      <c r="FY141" s="218"/>
      <c r="FZ141" s="218"/>
      <c r="GA141" s="218"/>
      <c r="GB141" s="218"/>
      <c r="GC141" s="218"/>
      <c r="GD141" s="218"/>
      <c r="GE141" s="218"/>
      <c r="GF141" s="218"/>
      <c r="GG141" s="218"/>
      <c r="GH141" s="218"/>
      <c r="GI141" s="218"/>
      <c r="GJ141" s="218"/>
      <c r="GK141" s="218"/>
      <c r="GL141" s="218"/>
      <c r="GM141" s="218"/>
      <c r="GN141" s="218"/>
      <c r="GO141" s="218"/>
      <c r="GP141" s="218"/>
      <c r="GQ141" s="218"/>
      <c r="GR141" s="218"/>
      <c r="GS141" s="218"/>
      <c r="GT141" s="218"/>
      <c r="GU141" s="218"/>
      <c r="GV141" s="218"/>
      <c r="GW141" s="218"/>
      <c r="GX141" s="218"/>
      <c r="GY141" s="218"/>
      <c r="GZ141" s="218"/>
      <c r="HA141" s="218"/>
      <c r="HB141" s="218"/>
      <c r="HC141" s="218"/>
      <c r="HD141" s="218"/>
      <c r="HE141" s="218"/>
      <c r="HF141" s="218"/>
      <c r="HG141" s="218"/>
      <c r="HH141" s="218"/>
      <c r="HI141" s="218"/>
      <c r="HJ141" s="218"/>
      <c r="HK141" s="218"/>
      <c r="HL141" s="218"/>
      <c r="HM141" s="218"/>
      <c r="HN141" s="218"/>
      <c r="HO141" s="218"/>
      <c r="HP141" s="218"/>
      <c r="HQ141" s="218"/>
      <c r="HR141" s="218"/>
      <c r="HS141" s="218"/>
      <c r="HT141" s="218"/>
      <c r="HU141" s="218"/>
      <c r="HV141" s="218"/>
      <c r="HW141" s="218"/>
      <c r="HX141" s="218"/>
      <c r="HY141" s="218"/>
      <c r="HZ141" s="218"/>
      <c r="IA141" s="218"/>
      <c r="IB141" s="218"/>
      <c r="IC141" s="218"/>
      <c r="ID141" s="218"/>
      <c r="IE141" s="218"/>
      <c r="IF141" s="218"/>
      <c r="IG141" s="218"/>
      <c r="IH141" s="218"/>
    </row>
    <row r="142" spans="1:242" x14ac:dyDescent="0.25">
      <c r="A142" s="222"/>
      <c r="B142" s="226" t="s">
        <v>335</v>
      </c>
      <c r="C142" s="226" t="s">
        <v>1380</v>
      </c>
      <c r="D142" s="226" t="s">
        <v>1440</v>
      </c>
      <c r="E142" s="226" t="s">
        <v>1441</v>
      </c>
      <c r="F142" s="226" t="s">
        <v>1449</v>
      </c>
      <c r="G142" s="226">
        <v>154</v>
      </c>
      <c r="H142" s="226"/>
      <c r="I142" s="226"/>
      <c r="J142" s="226">
        <v>20201201</v>
      </c>
      <c r="K142" s="226">
        <v>20201215</v>
      </c>
      <c r="L142" s="226" t="s">
        <v>1419</v>
      </c>
      <c r="M142" s="226">
        <v>4344.75</v>
      </c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C142" s="218"/>
      <c r="AD142" s="218"/>
      <c r="AE142" s="218"/>
      <c r="AF142" s="218"/>
      <c r="AG142" s="218"/>
      <c r="AH142" s="218"/>
      <c r="AI142" s="218"/>
      <c r="AJ142" s="218"/>
      <c r="AK142" s="218"/>
      <c r="AL142" s="218"/>
      <c r="AM142" s="218"/>
      <c r="AN142" s="218"/>
      <c r="AO142" s="218"/>
      <c r="AP142" s="218"/>
      <c r="AQ142" s="218"/>
      <c r="AR142" s="218"/>
      <c r="AS142" s="218"/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  <c r="CL142" s="218"/>
      <c r="CM142" s="218"/>
      <c r="CN142" s="218"/>
      <c r="CO142" s="218"/>
      <c r="CP142" s="218"/>
      <c r="CQ142" s="218"/>
      <c r="CR142" s="218"/>
      <c r="CS142" s="218"/>
      <c r="CT142" s="218"/>
      <c r="CU142" s="218"/>
      <c r="CV142" s="218"/>
      <c r="CW142" s="218"/>
      <c r="CX142" s="218"/>
      <c r="CY142" s="218"/>
      <c r="CZ142" s="218"/>
      <c r="DA142" s="218"/>
      <c r="DB142" s="218"/>
      <c r="DC142" s="218"/>
      <c r="DD142" s="218"/>
      <c r="DE142" s="218"/>
      <c r="DF142" s="218"/>
      <c r="DG142" s="218"/>
      <c r="DH142" s="218"/>
      <c r="DI142" s="218"/>
      <c r="DJ142" s="218"/>
      <c r="DK142" s="218"/>
      <c r="DL142" s="218"/>
      <c r="DM142" s="218"/>
      <c r="DN142" s="218"/>
      <c r="DO142" s="218"/>
      <c r="DP142" s="218"/>
      <c r="DQ142" s="218"/>
      <c r="DR142" s="218"/>
      <c r="DS142" s="218"/>
      <c r="DT142" s="218"/>
      <c r="DU142" s="218"/>
      <c r="DV142" s="218"/>
      <c r="DW142" s="218"/>
      <c r="DX142" s="218"/>
      <c r="DY142" s="218"/>
      <c r="DZ142" s="218"/>
      <c r="EA142" s="218"/>
      <c r="EB142" s="218"/>
      <c r="EC142" s="218"/>
      <c r="ED142" s="218"/>
      <c r="EE142" s="218"/>
      <c r="EF142" s="218"/>
      <c r="EG142" s="218"/>
      <c r="EH142" s="218"/>
      <c r="EI142" s="218"/>
      <c r="EJ142" s="218"/>
      <c r="EK142" s="218"/>
      <c r="EL142" s="218"/>
      <c r="EM142" s="218"/>
      <c r="EN142" s="218"/>
      <c r="EO142" s="218"/>
      <c r="EP142" s="218"/>
      <c r="EQ142" s="218"/>
      <c r="ER142" s="218"/>
      <c r="ES142" s="218"/>
      <c r="ET142" s="218"/>
      <c r="EU142" s="218"/>
      <c r="EV142" s="218"/>
      <c r="EW142" s="218"/>
      <c r="EX142" s="218"/>
      <c r="EY142" s="218"/>
      <c r="EZ142" s="218"/>
      <c r="FA142" s="218"/>
      <c r="FB142" s="218"/>
      <c r="FC142" s="218"/>
      <c r="FD142" s="218"/>
      <c r="FE142" s="218"/>
      <c r="FF142" s="218"/>
      <c r="FG142" s="218"/>
      <c r="FH142" s="218"/>
      <c r="FI142" s="218"/>
      <c r="FJ142" s="218"/>
      <c r="FK142" s="218"/>
      <c r="FL142" s="218"/>
      <c r="FM142" s="218"/>
      <c r="FN142" s="218"/>
      <c r="FO142" s="218"/>
      <c r="FP142" s="218"/>
      <c r="FQ142" s="218"/>
      <c r="FR142" s="218"/>
      <c r="FS142" s="218"/>
      <c r="FT142" s="218"/>
      <c r="FU142" s="218"/>
      <c r="FV142" s="218"/>
      <c r="FW142" s="218"/>
      <c r="FX142" s="218"/>
      <c r="FY142" s="218"/>
      <c r="FZ142" s="218"/>
      <c r="GA142" s="218"/>
      <c r="GB142" s="218"/>
      <c r="GC142" s="218"/>
      <c r="GD142" s="218"/>
      <c r="GE142" s="218"/>
      <c r="GF142" s="218"/>
      <c r="GG142" s="218"/>
      <c r="GH142" s="218"/>
      <c r="GI142" s="218"/>
      <c r="GJ142" s="218"/>
      <c r="GK142" s="218"/>
      <c r="GL142" s="218"/>
      <c r="GM142" s="218"/>
      <c r="GN142" s="218"/>
      <c r="GO142" s="218"/>
      <c r="GP142" s="218"/>
      <c r="GQ142" s="218"/>
      <c r="GR142" s="218"/>
      <c r="GS142" s="218"/>
      <c r="GT142" s="218"/>
      <c r="GU142" s="218"/>
      <c r="GV142" s="218"/>
      <c r="GW142" s="218"/>
      <c r="GX142" s="218"/>
      <c r="GY142" s="218"/>
      <c r="GZ142" s="218"/>
      <c r="HA142" s="218"/>
      <c r="HB142" s="218"/>
      <c r="HC142" s="218"/>
      <c r="HD142" s="218"/>
      <c r="HE142" s="218"/>
      <c r="HF142" s="218"/>
      <c r="HG142" s="218"/>
      <c r="HH142" s="218"/>
      <c r="HI142" s="218"/>
      <c r="HJ142" s="218"/>
      <c r="HK142" s="218"/>
      <c r="HL142" s="218"/>
      <c r="HM142" s="218"/>
      <c r="HN142" s="218"/>
      <c r="HO142" s="218"/>
      <c r="HP142" s="218"/>
      <c r="HQ142" s="218"/>
      <c r="HR142" s="218"/>
      <c r="HS142" s="218"/>
      <c r="HT142" s="218"/>
      <c r="HU142" s="218"/>
      <c r="HV142" s="218"/>
      <c r="HW142" s="218"/>
      <c r="HX142" s="218"/>
      <c r="HY142" s="218"/>
      <c r="HZ142" s="218"/>
      <c r="IA142" s="218"/>
      <c r="IB142" s="218"/>
      <c r="IC142" s="218"/>
      <c r="ID142" s="218"/>
      <c r="IE142" s="218"/>
      <c r="IF142" s="218"/>
      <c r="IG142" s="218"/>
      <c r="IH142" s="218"/>
    </row>
    <row r="143" spans="1:242" x14ac:dyDescent="0.25">
      <c r="A143" s="222"/>
      <c r="B143" s="226" t="s">
        <v>335</v>
      </c>
      <c r="C143" s="226" t="s">
        <v>1380</v>
      </c>
      <c r="D143" s="226" t="s">
        <v>1442</v>
      </c>
      <c r="E143" s="226" t="s">
        <v>1443</v>
      </c>
      <c r="F143" s="226" t="s">
        <v>1450</v>
      </c>
      <c r="G143" s="226">
        <v>155</v>
      </c>
      <c r="H143" s="226"/>
      <c r="I143" s="226"/>
      <c r="J143" s="226">
        <v>20201201</v>
      </c>
      <c r="K143" s="226">
        <v>20201215</v>
      </c>
      <c r="L143" s="226" t="s">
        <v>1419</v>
      </c>
      <c r="M143" s="226">
        <v>4344.75</v>
      </c>
      <c r="N143" s="218"/>
      <c r="O143" s="218"/>
      <c r="P143" s="218"/>
      <c r="Q143" s="218"/>
      <c r="R143" s="218"/>
      <c r="S143" s="218"/>
      <c r="T143" s="218"/>
      <c r="U143" s="218"/>
      <c r="V143" s="218"/>
      <c r="W143" s="218"/>
      <c r="X143" s="218"/>
      <c r="Y143" s="218"/>
      <c r="Z143" s="218"/>
      <c r="AA143" s="218"/>
      <c r="AB143" s="218"/>
      <c r="AC143" s="218"/>
      <c r="AD143" s="218"/>
      <c r="AE143" s="218"/>
      <c r="AF143" s="218"/>
      <c r="AG143" s="218"/>
      <c r="AH143" s="218"/>
      <c r="AI143" s="218"/>
      <c r="AJ143" s="218"/>
      <c r="AK143" s="218"/>
      <c r="AL143" s="218"/>
      <c r="AM143" s="218"/>
      <c r="AN143" s="218"/>
      <c r="AO143" s="218"/>
      <c r="AP143" s="218"/>
      <c r="AQ143" s="218"/>
      <c r="AR143" s="218"/>
      <c r="AS143" s="218"/>
      <c r="AT143" s="218"/>
      <c r="AU143" s="218"/>
      <c r="AV143" s="218"/>
      <c r="AW143" s="218"/>
      <c r="AX143" s="218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  <c r="CL143" s="218"/>
      <c r="CM143" s="218"/>
      <c r="CN143" s="218"/>
      <c r="CO143" s="218"/>
      <c r="CP143" s="218"/>
      <c r="CQ143" s="218"/>
      <c r="CR143" s="218"/>
      <c r="CS143" s="218"/>
      <c r="CT143" s="218"/>
      <c r="CU143" s="218"/>
      <c r="CV143" s="218"/>
      <c r="CW143" s="218"/>
      <c r="CX143" s="218"/>
      <c r="CY143" s="218"/>
      <c r="CZ143" s="218"/>
      <c r="DA143" s="218"/>
      <c r="DB143" s="218"/>
      <c r="DC143" s="218"/>
      <c r="DD143" s="218"/>
      <c r="DE143" s="218"/>
      <c r="DF143" s="218"/>
      <c r="DG143" s="218"/>
      <c r="DH143" s="218"/>
      <c r="DI143" s="218"/>
      <c r="DJ143" s="218"/>
      <c r="DK143" s="218"/>
      <c r="DL143" s="218"/>
      <c r="DM143" s="218"/>
      <c r="DN143" s="218"/>
      <c r="DO143" s="218"/>
      <c r="DP143" s="218"/>
      <c r="DQ143" s="218"/>
      <c r="DR143" s="218"/>
      <c r="DS143" s="218"/>
      <c r="DT143" s="218"/>
      <c r="DU143" s="218"/>
      <c r="DV143" s="218"/>
      <c r="DW143" s="218"/>
      <c r="DX143" s="218"/>
      <c r="DY143" s="218"/>
      <c r="DZ143" s="218"/>
      <c r="EA143" s="218"/>
      <c r="EB143" s="218"/>
      <c r="EC143" s="218"/>
      <c r="ED143" s="218"/>
      <c r="EE143" s="218"/>
      <c r="EF143" s="218"/>
      <c r="EG143" s="218"/>
      <c r="EH143" s="218"/>
      <c r="EI143" s="218"/>
      <c r="EJ143" s="218"/>
      <c r="EK143" s="218"/>
      <c r="EL143" s="218"/>
      <c r="EM143" s="218"/>
      <c r="EN143" s="218"/>
      <c r="EO143" s="218"/>
      <c r="EP143" s="218"/>
      <c r="EQ143" s="218"/>
      <c r="ER143" s="218"/>
      <c r="ES143" s="218"/>
      <c r="ET143" s="218"/>
      <c r="EU143" s="218"/>
      <c r="EV143" s="218"/>
      <c r="EW143" s="218"/>
      <c r="EX143" s="218"/>
      <c r="EY143" s="218"/>
      <c r="EZ143" s="218"/>
      <c r="FA143" s="218"/>
      <c r="FB143" s="218"/>
      <c r="FC143" s="218"/>
      <c r="FD143" s="218"/>
      <c r="FE143" s="218"/>
      <c r="FF143" s="218"/>
      <c r="FG143" s="218"/>
      <c r="FH143" s="218"/>
      <c r="FI143" s="218"/>
      <c r="FJ143" s="218"/>
      <c r="FK143" s="218"/>
      <c r="FL143" s="218"/>
      <c r="FM143" s="218"/>
      <c r="FN143" s="218"/>
      <c r="FO143" s="218"/>
      <c r="FP143" s="218"/>
      <c r="FQ143" s="218"/>
      <c r="FR143" s="218"/>
      <c r="FS143" s="218"/>
      <c r="FT143" s="218"/>
      <c r="FU143" s="218"/>
      <c r="FV143" s="218"/>
      <c r="FW143" s="218"/>
      <c r="FX143" s="218"/>
      <c r="FY143" s="218"/>
      <c r="FZ143" s="218"/>
      <c r="GA143" s="218"/>
      <c r="GB143" s="218"/>
      <c r="GC143" s="218"/>
      <c r="GD143" s="218"/>
      <c r="GE143" s="218"/>
      <c r="GF143" s="218"/>
      <c r="GG143" s="218"/>
      <c r="GH143" s="218"/>
      <c r="GI143" s="218"/>
      <c r="GJ143" s="218"/>
      <c r="GK143" s="218"/>
      <c r="GL143" s="218"/>
      <c r="GM143" s="218"/>
      <c r="GN143" s="218"/>
      <c r="GO143" s="218"/>
      <c r="GP143" s="218"/>
      <c r="GQ143" s="218"/>
      <c r="GR143" s="218"/>
      <c r="GS143" s="218"/>
      <c r="GT143" s="218"/>
      <c r="GU143" s="218"/>
      <c r="GV143" s="218"/>
      <c r="GW143" s="218"/>
      <c r="GX143" s="218"/>
      <c r="GY143" s="218"/>
      <c r="GZ143" s="218"/>
      <c r="HA143" s="218"/>
      <c r="HB143" s="218"/>
      <c r="HC143" s="218"/>
      <c r="HD143" s="218"/>
      <c r="HE143" s="218"/>
      <c r="HF143" s="218"/>
      <c r="HG143" s="218"/>
      <c r="HH143" s="218"/>
      <c r="HI143" s="218"/>
      <c r="HJ143" s="218"/>
      <c r="HK143" s="218"/>
      <c r="HL143" s="218"/>
      <c r="HM143" s="218"/>
      <c r="HN143" s="218"/>
      <c r="HO143" s="218"/>
      <c r="HP143" s="218"/>
      <c r="HQ143" s="218"/>
      <c r="HR143" s="218"/>
      <c r="HS143" s="218"/>
      <c r="HT143" s="218"/>
      <c r="HU143" s="218"/>
      <c r="HV143" s="218"/>
      <c r="HW143" s="218"/>
      <c r="HX143" s="218"/>
      <c r="HY143" s="218"/>
      <c r="HZ143" s="218"/>
      <c r="IA143" s="218"/>
      <c r="IB143" s="218"/>
      <c r="IC143" s="218"/>
      <c r="ID143" s="218"/>
      <c r="IE143" s="218"/>
      <c r="IF143" s="218"/>
      <c r="IG143" s="218"/>
      <c r="IH143" s="218"/>
    </row>
    <row r="144" spans="1:242" x14ac:dyDescent="0.25">
      <c r="A144" s="222"/>
      <c r="B144" s="226" t="s">
        <v>335</v>
      </c>
      <c r="C144" s="226" t="s">
        <v>1380</v>
      </c>
      <c r="D144" s="226" t="s">
        <v>1859</v>
      </c>
      <c r="E144" s="226" t="s">
        <v>1860</v>
      </c>
      <c r="F144" s="226" t="s">
        <v>1882</v>
      </c>
      <c r="G144" s="226">
        <v>163</v>
      </c>
      <c r="H144" s="226"/>
      <c r="I144" s="226"/>
      <c r="J144" s="226">
        <v>20201201</v>
      </c>
      <c r="K144" s="226">
        <v>20201215</v>
      </c>
      <c r="L144" s="226" t="s">
        <v>1853</v>
      </c>
      <c r="M144" s="226">
        <v>3255.98</v>
      </c>
      <c r="N144" s="218"/>
      <c r="O144" s="218"/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8"/>
      <c r="AA144" s="218"/>
      <c r="AB144" s="218"/>
      <c r="AC144" s="218"/>
      <c r="AD144" s="218"/>
      <c r="AE144" s="218"/>
      <c r="AF144" s="218"/>
      <c r="AG144" s="218"/>
      <c r="AH144" s="218"/>
      <c r="AI144" s="218"/>
      <c r="AJ144" s="218"/>
      <c r="AK144" s="218"/>
      <c r="AL144" s="218"/>
      <c r="AM144" s="218"/>
      <c r="AN144" s="218"/>
      <c r="AO144" s="218"/>
      <c r="AP144" s="218"/>
      <c r="AQ144" s="218"/>
      <c r="AR144" s="218"/>
      <c r="AS144" s="218"/>
      <c r="AT144" s="218"/>
      <c r="AU144" s="218"/>
      <c r="AV144" s="218"/>
      <c r="AW144" s="218"/>
      <c r="AX144" s="218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  <c r="BJ144" s="218"/>
      <c r="BK144" s="218"/>
      <c r="BL144" s="218"/>
      <c r="BM144" s="218"/>
      <c r="BN144" s="218"/>
      <c r="BO144" s="218"/>
      <c r="BP144" s="218"/>
      <c r="BQ144" s="218"/>
      <c r="BR144" s="218"/>
      <c r="BS144" s="218"/>
      <c r="BT144" s="218"/>
      <c r="BU144" s="218"/>
      <c r="BV144" s="218"/>
      <c r="BW144" s="218"/>
      <c r="BX144" s="218"/>
      <c r="BY144" s="218"/>
      <c r="BZ144" s="218"/>
      <c r="CA144" s="218"/>
      <c r="CB144" s="218"/>
      <c r="CC144" s="218"/>
      <c r="CD144" s="218"/>
      <c r="CE144" s="218"/>
      <c r="CF144" s="218"/>
      <c r="CG144" s="218"/>
      <c r="CH144" s="218"/>
      <c r="CI144" s="218"/>
      <c r="CJ144" s="218"/>
      <c r="CK144" s="218"/>
      <c r="CL144" s="218"/>
      <c r="CM144" s="218"/>
      <c r="CN144" s="218"/>
      <c r="CO144" s="218"/>
      <c r="CP144" s="218"/>
      <c r="CQ144" s="218"/>
      <c r="CR144" s="218"/>
      <c r="CS144" s="218"/>
      <c r="CT144" s="218"/>
      <c r="CU144" s="218"/>
      <c r="CV144" s="218"/>
      <c r="CW144" s="218"/>
      <c r="CX144" s="218"/>
      <c r="CY144" s="218"/>
      <c r="CZ144" s="218"/>
      <c r="DA144" s="218"/>
      <c r="DB144" s="218"/>
      <c r="DC144" s="218"/>
      <c r="DD144" s="218"/>
      <c r="DE144" s="218"/>
      <c r="DF144" s="218"/>
      <c r="DG144" s="218"/>
      <c r="DH144" s="218"/>
      <c r="DI144" s="218"/>
      <c r="DJ144" s="218"/>
      <c r="DK144" s="218"/>
      <c r="DL144" s="218"/>
      <c r="DM144" s="218"/>
      <c r="DN144" s="218"/>
      <c r="DO144" s="218"/>
      <c r="DP144" s="218"/>
      <c r="DQ144" s="218"/>
      <c r="DR144" s="218"/>
      <c r="DS144" s="218"/>
      <c r="DT144" s="218"/>
      <c r="DU144" s="218"/>
      <c r="DV144" s="218"/>
      <c r="DW144" s="218"/>
      <c r="DX144" s="218"/>
      <c r="DY144" s="218"/>
      <c r="DZ144" s="218"/>
      <c r="EA144" s="218"/>
      <c r="EB144" s="218"/>
      <c r="EC144" s="218"/>
      <c r="ED144" s="218"/>
      <c r="EE144" s="218"/>
      <c r="EF144" s="218"/>
      <c r="EG144" s="218"/>
      <c r="EH144" s="218"/>
      <c r="EI144" s="218"/>
      <c r="EJ144" s="218"/>
      <c r="EK144" s="218"/>
      <c r="EL144" s="218"/>
      <c r="EM144" s="218"/>
      <c r="EN144" s="218"/>
      <c r="EO144" s="218"/>
      <c r="EP144" s="218"/>
      <c r="EQ144" s="218"/>
      <c r="ER144" s="218"/>
      <c r="ES144" s="218"/>
      <c r="ET144" s="218"/>
      <c r="EU144" s="218"/>
      <c r="EV144" s="218"/>
      <c r="EW144" s="218"/>
      <c r="EX144" s="218"/>
      <c r="EY144" s="218"/>
      <c r="EZ144" s="218"/>
      <c r="FA144" s="218"/>
      <c r="FB144" s="218"/>
      <c r="FC144" s="218"/>
      <c r="FD144" s="218"/>
      <c r="FE144" s="218"/>
      <c r="FF144" s="218"/>
      <c r="FG144" s="218"/>
      <c r="FH144" s="218"/>
      <c r="FI144" s="218"/>
      <c r="FJ144" s="218"/>
      <c r="FK144" s="218"/>
      <c r="FL144" s="218"/>
      <c r="FM144" s="218"/>
      <c r="FN144" s="218"/>
      <c r="FO144" s="218"/>
      <c r="FP144" s="218"/>
      <c r="FQ144" s="218"/>
      <c r="FR144" s="218"/>
      <c r="FS144" s="218"/>
      <c r="FT144" s="218"/>
      <c r="FU144" s="218"/>
      <c r="FV144" s="218"/>
      <c r="FW144" s="218"/>
      <c r="FX144" s="218"/>
      <c r="FY144" s="218"/>
      <c r="FZ144" s="218"/>
      <c r="GA144" s="218"/>
      <c r="GB144" s="218"/>
      <c r="GC144" s="218"/>
      <c r="GD144" s="218"/>
      <c r="GE144" s="218"/>
      <c r="GF144" s="218"/>
      <c r="GG144" s="218"/>
      <c r="GH144" s="218"/>
      <c r="GI144" s="218"/>
      <c r="GJ144" s="218"/>
      <c r="GK144" s="218"/>
      <c r="GL144" s="218"/>
      <c r="GM144" s="218"/>
      <c r="GN144" s="218"/>
      <c r="GO144" s="218"/>
      <c r="GP144" s="218"/>
      <c r="GQ144" s="218"/>
      <c r="GR144" s="218"/>
      <c r="GS144" s="218"/>
      <c r="GT144" s="218"/>
      <c r="GU144" s="218"/>
      <c r="GV144" s="218"/>
      <c r="GW144" s="218"/>
      <c r="GX144" s="218"/>
      <c r="GY144" s="218"/>
      <c r="GZ144" s="218"/>
      <c r="HA144" s="218"/>
      <c r="HB144" s="218"/>
      <c r="HC144" s="218"/>
      <c r="HD144" s="218"/>
      <c r="HE144" s="218"/>
      <c r="HF144" s="218"/>
      <c r="HG144" s="218"/>
      <c r="HH144" s="218"/>
      <c r="HI144" s="218"/>
      <c r="HJ144" s="218"/>
      <c r="HK144" s="218"/>
      <c r="HL144" s="218"/>
      <c r="HM144" s="218"/>
      <c r="HN144" s="218"/>
      <c r="HO144" s="218"/>
      <c r="HP144" s="218"/>
      <c r="HQ144" s="218"/>
      <c r="HR144" s="218"/>
      <c r="HS144" s="218"/>
      <c r="HT144" s="218"/>
      <c r="HU144" s="218"/>
      <c r="HV144" s="218"/>
      <c r="HW144" s="218"/>
      <c r="HX144" s="218"/>
      <c r="HY144" s="218"/>
      <c r="HZ144" s="218"/>
      <c r="IA144" s="218"/>
      <c r="IB144" s="218"/>
      <c r="IC144" s="218"/>
      <c r="ID144" s="218"/>
      <c r="IE144" s="218"/>
      <c r="IF144" s="218"/>
      <c r="IG144" s="218"/>
      <c r="IH144" s="218"/>
    </row>
    <row r="145" spans="1:242" x14ac:dyDescent="0.25">
      <c r="A145" s="222"/>
      <c r="B145" s="226" t="s">
        <v>335</v>
      </c>
      <c r="C145" s="226" t="s">
        <v>1380</v>
      </c>
      <c r="D145" s="226" t="s">
        <v>1861</v>
      </c>
      <c r="E145" s="226" t="s">
        <v>1862</v>
      </c>
      <c r="F145" s="226" t="s">
        <v>1883</v>
      </c>
      <c r="G145" s="226">
        <v>173</v>
      </c>
      <c r="H145" s="226"/>
      <c r="I145" s="226"/>
      <c r="J145" s="226">
        <v>20201201</v>
      </c>
      <c r="K145" s="226">
        <v>20201215</v>
      </c>
      <c r="L145" s="226" t="s">
        <v>1853</v>
      </c>
      <c r="M145" s="226">
        <v>4344.75</v>
      </c>
      <c r="N145" s="218"/>
      <c r="O145" s="218"/>
      <c r="P145" s="218"/>
      <c r="Q145" s="218"/>
      <c r="R145" s="218"/>
      <c r="S145" s="218"/>
      <c r="T145" s="218"/>
      <c r="U145" s="218"/>
      <c r="V145" s="218"/>
      <c r="W145" s="218"/>
      <c r="X145" s="218"/>
      <c r="Y145" s="218"/>
      <c r="Z145" s="218"/>
      <c r="AA145" s="218"/>
      <c r="AB145" s="218"/>
      <c r="AC145" s="218"/>
      <c r="AD145" s="218"/>
      <c r="AE145" s="218"/>
      <c r="AF145" s="218"/>
      <c r="AG145" s="218"/>
      <c r="AH145" s="218"/>
      <c r="AI145" s="218"/>
      <c r="AJ145" s="218"/>
      <c r="AK145" s="218"/>
      <c r="AL145" s="218"/>
      <c r="AM145" s="218"/>
      <c r="AN145" s="218"/>
      <c r="AO145" s="218"/>
      <c r="AP145" s="218"/>
      <c r="AQ145" s="218"/>
      <c r="AR145" s="218"/>
      <c r="AS145" s="218"/>
      <c r="AT145" s="218"/>
      <c r="AU145" s="218"/>
      <c r="AV145" s="218"/>
      <c r="AW145" s="218"/>
      <c r="AX145" s="218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L145" s="218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18"/>
      <c r="CG145" s="218"/>
      <c r="CH145" s="218"/>
      <c r="CI145" s="218"/>
      <c r="CJ145" s="218"/>
      <c r="CK145" s="218"/>
      <c r="CL145" s="218"/>
      <c r="CM145" s="218"/>
      <c r="CN145" s="218"/>
      <c r="CO145" s="218"/>
      <c r="CP145" s="218"/>
      <c r="CQ145" s="218"/>
      <c r="CR145" s="218"/>
      <c r="CS145" s="218"/>
      <c r="CT145" s="218"/>
      <c r="CU145" s="218"/>
      <c r="CV145" s="218"/>
      <c r="CW145" s="218"/>
      <c r="CX145" s="218"/>
      <c r="CY145" s="218"/>
      <c r="CZ145" s="218"/>
      <c r="DA145" s="218"/>
      <c r="DB145" s="218"/>
      <c r="DC145" s="218"/>
      <c r="DD145" s="218"/>
      <c r="DE145" s="218"/>
      <c r="DF145" s="218"/>
      <c r="DG145" s="218"/>
      <c r="DH145" s="218"/>
      <c r="DI145" s="218"/>
      <c r="DJ145" s="218"/>
      <c r="DK145" s="218"/>
      <c r="DL145" s="218"/>
      <c r="DM145" s="218"/>
      <c r="DN145" s="218"/>
      <c r="DO145" s="218"/>
      <c r="DP145" s="218"/>
      <c r="DQ145" s="218"/>
      <c r="DR145" s="218"/>
      <c r="DS145" s="218"/>
      <c r="DT145" s="218"/>
      <c r="DU145" s="218"/>
      <c r="DV145" s="218"/>
      <c r="DW145" s="218"/>
      <c r="DX145" s="218"/>
      <c r="DY145" s="218"/>
      <c r="DZ145" s="218"/>
      <c r="EA145" s="218"/>
      <c r="EB145" s="218"/>
      <c r="EC145" s="218"/>
      <c r="ED145" s="218"/>
      <c r="EE145" s="218"/>
      <c r="EF145" s="218"/>
      <c r="EG145" s="218"/>
      <c r="EH145" s="218"/>
      <c r="EI145" s="218"/>
      <c r="EJ145" s="218"/>
      <c r="EK145" s="218"/>
      <c r="EL145" s="218"/>
      <c r="EM145" s="218"/>
      <c r="EN145" s="218"/>
      <c r="EO145" s="218"/>
      <c r="EP145" s="218"/>
      <c r="EQ145" s="218"/>
      <c r="ER145" s="218"/>
      <c r="ES145" s="218"/>
      <c r="ET145" s="218"/>
      <c r="EU145" s="218"/>
      <c r="EV145" s="218"/>
      <c r="EW145" s="218"/>
      <c r="EX145" s="218"/>
      <c r="EY145" s="218"/>
      <c r="EZ145" s="218"/>
      <c r="FA145" s="218"/>
      <c r="FB145" s="218"/>
      <c r="FC145" s="218"/>
      <c r="FD145" s="218"/>
      <c r="FE145" s="218"/>
      <c r="FF145" s="218"/>
      <c r="FG145" s="218"/>
      <c r="FH145" s="218"/>
      <c r="FI145" s="218"/>
      <c r="FJ145" s="218"/>
      <c r="FK145" s="218"/>
      <c r="FL145" s="218"/>
      <c r="FM145" s="218"/>
      <c r="FN145" s="218"/>
      <c r="FO145" s="218"/>
      <c r="FP145" s="218"/>
      <c r="FQ145" s="218"/>
      <c r="FR145" s="218"/>
      <c r="FS145" s="218"/>
      <c r="FT145" s="218"/>
      <c r="FU145" s="218"/>
      <c r="FV145" s="218"/>
      <c r="FW145" s="218"/>
      <c r="FX145" s="218"/>
      <c r="FY145" s="218"/>
      <c r="FZ145" s="218"/>
      <c r="GA145" s="218"/>
      <c r="GB145" s="218"/>
      <c r="GC145" s="218"/>
      <c r="GD145" s="218"/>
      <c r="GE145" s="218"/>
      <c r="GF145" s="218"/>
      <c r="GG145" s="218"/>
      <c r="GH145" s="218"/>
      <c r="GI145" s="218"/>
      <c r="GJ145" s="218"/>
      <c r="GK145" s="218"/>
      <c r="GL145" s="218"/>
      <c r="GM145" s="218"/>
      <c r="GN145" s="218"/>
      <c r="GO145" s="218"/>
      <c r="GP145" s="218"/>
      <c r="GQ145" s="218"/>
      <c r="GR145" s="218"/>
      <c r="GS145" s="218"/>
      <c r="GT145" s="218"/>
      <c r="GU145" s="218"/>
      <c r="GV145" s="218"/>
      <c r="GW145" s="218"/>
      <c r="GX145" s="218"/>
      <c r="GY145" s="218"/>
      <c r="GZ145" s="218"/>
      <c r="HA145" s="218"/>
      <c r="HB145" s="218"/>
      <c r="HC145" s="218"/>
      <c r="HD145" s="218"/>
      <c r="HE145" s="218"/>
      <c r="HF145" s="218"/>
      <c r="HG145" s="218"/>
      <c r="HH145" s="218"/>
      <c r="HI145" s="218"/>
      <c r="HJ145" s="218"/>
      <c r="HK145" s="218"/>
      <c r="HL145" s="218"/>
      <c r="HM145" s="218"/>
      <c r="HN145" s="218"/>
      <c r="HO145" s="218"/>
      <c r="HP145" s="218"/>
      <c r="HQ145" s="218"/>
      <c r="HR145" s="218"/>
      <c r="HS145" s="218"/>
      <c r="HT145" s="218"/>
      <c r="HU145" s="218"/>
      <c r="HV145" s="218"/>
      <c r="HW145" s="218"/>
      <c r="HX145" s="218"/>
      <c r="HY145" s="218"/>
      <c r="HZ145" s="218"/>
      <c r="IA145" s="218"/>
      <c r="IB145" s="218"/>
      <c r="IC145" s="218"/>
      <c r="ID145" s="218"/>
      <c r="IE145" s="218"/>
      <c r="IF145" s="218"/>
      <c r="IG145" s="218"/>
      <c r="IH145" s="218"/>
    </row>
    <row r="146" spans="1:242" x14ac:dyDescent="0.25">
      <c r="A146" s="222"/>
      <c r="B146" s="226" t="s">
        <v>335</v>
      </c>
      <c r="C146" s="226" t="s">
        <v>1380</v>
      </c>
      <c r="D146" s="226" t="s">
        <v>1863</v>
      </c>
      <c r="E146" s="226" t="s">
        <v>1864</v>
      </c>
      <c r="F146" s="226" t="s">
        <v>1884</v>
      </c>
      <c r="G146" s="226">
        <v>423</v>
      </c>
      <c r="H146" s="226"/>
      <c r="I146" s="226"/>
      <c r="J146" s="226">
        <v>20201201</v>
      </c>
      <c r="K146" s="226">
        <v>20201215</v>
      </c>
      <c r="L146" s="226" t="s">
        <v>1893</v>
      </c>
      <c r="M146" s="226">
        <v>11526.18</v>
      </c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F146" s="218"/>
      <c r="AG146" s="218"/>
      <c r="AH146" s="218"/>
      <c r="AI146" s="218"/>
      <c r="AJ146" s="218"/>
      <c r="AK146" s="218"/>
      <c r="AL146" s="218"/>
      <c r="AM146" s="218"/>
      <c r="AN146" s="218"/>
      <c r="AO146" s="218"/>
      <c r="AP146" s="218"/>
      <c r="AQ146" s="218"/>
      <c r="AR146" s="218"/>
      <c r="AS146" s="218"/>
      <c r="AT146" s="218"/>
      <c r="AU146" s="218"/>
      <c r="AV146" s="218"/>
      <c r="AW146" s="218"/>
      <c r="AX146" s="218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8"/>
      <c r="BN146" s="218"/>
      <c r="BO146" s="218"/>
      <c r="BP146" s="218"/>
      <c r="BQ146" s="218"/>
      <c r="BR146" s="218"/>
      <c r="BS146" s="218"/>
      <c r="BT146" s="218"/>
      <c r="BU146" s="218"/>
      <c r="BV146" s="218"/>
      <c r="BW146" s="218"/>
      <c r="BX146" s="218"/>
      <c r="BY146" s="218"/>
      <c r="BZ146" s="218"/>
      <c r="CA146" s="218"/>
      <c r="CB146" s="218"/>
      <c r="CC146" s="218"/>
      <c r="CD146" s="218"/>
      <c r="CE146" s="218"/>
      <c r="CF146" s="218"/>
      <c r="CG146" s="218"/>
      <c r="CH146" s="218"/>
      <c r="CI146" s="218"/>
      <c r="CJ146" s="218"/>
      <c r="CK146" s="218"/>
      <c r="CL146" s="218"/>
      <c r="CM146" s="218"/>
      <c r="CN146" s="218"/>
      <c r="CO146" s="218"/>
      <c r="CP146" s="218"/>
      <c r="CQ146" s="218"/>
      <c r="CR146" s="218"/>
      <c r="CS146" s="218"/>
      <c r="CT146" s="218"/>
      <c r="CU146" s="218"/>
      <c r="CV146" s="218"/>
      <c r="CW146" s="218"/>
      <c r="CX146" s="218"/>
      <c r="CY146" s="218"/>
      <c r="CZ146" s="218"/>
      <c r="DA146" s="218"/>
      <c r="DB146" s="218"/>
      <c r="DC146" s="218"/>
      <c r="DD146" s="218"/>
      <c r="DE146" s="218"/>
      <c r="DF146" s="218"/>
      <c r="DG146" s="218"/>
      <c r="DH146" s="218"/>
      <c r="DI146" s="218"/>
      <c r="DJ146" s="218"/>
      <c r="DK146" s="218"/>
      <c r="DL146" s="218"/>
      <c r="DM146" s="218"/>
      <c r="DN146" s="218"/>
      <c r="DO146" s="218"/>
      <c r="DP146" s="218"/>
      <c r="DQ146" s="218"/>
      <c r="DR146" s="218"/>
      <c r="DS146" s="218"/>
      <c r="DT146" s="218"/>
      <c r="DU146" s="218"/>
      <c r="DV146" s="218"/>
      <c r="DW146" s="218"/>
      <c r="DX146" s="218"/>
      <c r="DY146" s="218"/>
      <c r="DZ146" s="218"/>
      <c r="EA146" s="218"/>
      <c r="EB146" s="218"/>
      <c r="EC146" s="218"/>
      <c r="ED146" s="218"/>
      <c r="EE146" s="218"/>
      <c r="EF146" s="218"/>
      <c r="EG146" s="218"/>
      <c r="EH146" s="218"/>
      <c r="EI146" s="218"/>
      <c r="EJ146" s="218"/>
      <c r="EK146" s="218"/>
      <c r="EL146" s="218"/>
      <c r="EM146" s="218"/>
      <c r="EN146" s="218"/>
      <c r="EO146" s="218"/>
      <c r="EP146" s="218"/>
      <c r="EQ146" s="218"/>
      <c r="ER146" s="218"/>
      <c r="ES146" s="218"/>
      <c r="ET146" s="218"/>
      <c r="EU146" s="218"/>
      <c r="EV146" s="218"/>
      <c r="EW146" s="218"/>
      <c r="EX146" s="218"/>
      <c r="EY146" s="218"/>
      <c r="EZ146" s="218"/>
      <c r="FA146" s="218"/>
      <c r="FB146" s="218"/>
      <c r="FC146" s="218"/>
      <c r="FD146" s="218"/>
      <c r="FE146" s="218"/>
      <c r="FF146" s="218"/>
      <c r="FG146" s="218"/>
      <c r="FH146" s="218"/>
      <c r="FI146" s="218"/>
      <c r="FJ146" s="218"/>
      <c r="FK146" s="218"/>
      <c r="FL146" s="218"/>
      <c r="FM146" s="218"/>
      <c r="FN146" s="218"/>
      <c r="FO146" s="218"/>
      <c r="FP146" s="218"/>
      <c r="FQ146" s="218"/>
      <c r="FR146" s="218"/>
      <c r="FS146" s="218"/>
      <c r="FT146" s="218"/>
      <c r="FU146" s="218"/>
      <c r="FV146" s="218"/>
      <c r="FW146" s="218"/>
      <c r="FX146" s="218"/>
      <c r="FY146" s="218"/>
      <c r="FZ146" s="218"/>
      <c r="GA146" s="218"/>
      <c r="GB146" s="218"/>
      <c r="GC146" s="218"/>
      <c r="GD146" s="218"/>
      <c r="GE146" s="218"/>
      <c r="GF146" s="218"/>
      <c r="GG146" s="218"/>
      <c r="GH146" s="218"/>
      <c r="GI146" s="218"/>
      <c r="GJ146" s="218"/>
      <c r="GK146" s="218"/>
      <c r="GL146" s="218"/>
      <c r="GM146" s="218"/>
      <c r="GN146" s="218"/>
      <c r="GO146" s="218"/>
      <c r="GP146" s="218"/>
      <c r="GQ146" s="218"/>
      <c r="GR146" s="218"/>
      <c r="GS146" s="218"/>
      <c r="GT146" s="218"/>
      <c r="GU146" s="218"/>
      <c r="GV146" s="218"/>
      <c r="GW146" s="218"/>
      <c r="GX146" s="218"/>
      <c r="GY146" s="218"/>
      <c r="GZ146" s="218"/>
      <c r="HA146" s="218"/>
      <c r="HB146" s="218"/>
      <c r="HC146" s="218"/>
      <c r="HD146" s="218"/>
      <c r="HE146" s="218"/>
      <c r="HF146" s="218"/>
      <c r="HG146" s="218"/>
      <c r="HH146" s="218"/>
      <c r="HI146" s="218"/>
      <c r="HJ146" s="218"/>
      <c r="HK146" s="218"/>
      <c r="HL146" s="218"/>
      <c r="HM146" s="218"/>
      <c r="HN146" s="218"/>
      <c r="HO146" s="218"/>
      <c r="HP146" s="218"/>
      <c r="HQ146" s="218"/>
      <c r="HR146" s="218"/>
      <c r="HS146" s="218"/>
      <c r="HT146" s="218"/>
      <c r="HU146" s="218"/>
      <c r="HV146" s="218"/>
      <c r="HW146" s="218"/>
      <c r="HX146" s="218"/>
      <c r="HY146" s="218"/>
      <c r="HZ146" s="218"/>
      <c r="IA146" s="218"/>
      <c r="IB146" s="218"/>
      <c r="IC146" s="218"/>
      <c r="ID146" s="218"/>
      <c r="IE146" s="218"/>
      <c r="IF146" s="218"/>
      <c r="IG146" s="218"/>
      <c r="IH146" s="218"/>
    </row>
    <row r="147" spans="1:242" x14ac:dyDescent="0.25">
      <c r="A147" s="222"/>
      <c r="B147" s="226" t="s">
        <v>335</v>
      </c>
      <c r="C147" s="226" t="s">
        <v>1380</v>
      </c>
      <c r="D147" s="226" t="s">
        <v>1865</v>
      </c>
      <c r="E147" s="226" t="s">
        <v>1866</v>
      </c>
      <c r="F147" s="226" t="s">
        <v>1885</v>
      </c>
      <c r="G147" s="226">
        <v>424</v>
      </c>
      <c r="H147" s="226"/>
      <c r="I147" s="226"/>
      <c r="J147" s="226">
        <v>20201201</v>
      </c>
      <c r="K147" s="226">
        <v>20201215</v>
      </c>
      <c r="L147" s="226" t="s">
        <v>1853</v>
      </c>
      <c r="M147" s="226">
        <v>3255.98</v>
      </c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218"/>
      <c r="AB147" s="218"/>
      <c r="AC147" s="218"/>
      <c r="AD147" s="218"/>
      <c r="AE147" s="218"/>
      <c r="AF147" s="218"/>
      <c r="AG147" s="218"/>
      <c r="AH147" s="218"/>
      <c r="AI147" s="218"/>
      <c r="AJ147" s="218"/>
      <c r="AK147" s="218"/>
      <c r="AL147" s="218"/>
      <c r="AM147" s="218"/>
      <c r="AN147" s="218"/>
      <c r="AO147" s="218"/>
      <c r="AP147" s="218"/>
      <c r="AQ147" s="218"/>
      <c r="AR147" s="218"/>
      <c r="AS147" s="218"/>
      <c r="AT147" s="218"/>
      <c r="AU147" s="218"/>
      <c r="AV147" s="218"/>
      <c r="AW147" s="218"/>
      <c r="AX147" s="218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8"/>
      <c r="BN147" s="218"/>
      <c r="BO147" s="218"/>
      <c r="BP147" s="218"/>
      <c r="BQ147" s="218"/>
      <c r="BR147" s="218"/>
      <c r="BS147" s="218"/>
      <c r="BT147" s="218"/>
      <c r="BU147" s="218"/>
      <c r="BV147" s="218"/>
      <c r="BW147" s="218"/>
      <c r="BX147" s="218"/>
      <c r="BY147" s="218"/>
      <c r="BZ147" s="218"/>
      <c r="CA147" s="218"/>
      <c r="CB147" s="218"/>
      <c r="CC147" s="218"/>
      <c r="CD147" s="218"/>
      <c r="CE147" s="218"/>
      <c r="CF147" s="218"/>
      <c r="CG147" s="218"/>
      <c r="CH147" s="218"/>
      <c r="CI147" s="218"/>
      <c r="CJ147" s="218"/>
      <c r="CK147" s="218"/>
      <c r="CL147" s="218"/>
      <c r="CM147" s="218"/>
      <c r="CN147" s="218"/>
      <c r="CO147" s="218"/>
      <c r="CP147" s="218"/>
      <c r="CQ147" s="218"/>
      <c r="CR147" s="218"/>
      <c r="CS147" s="218"/>
      <c r="CT147" s="218"/>
      <c r="CU147" s="218"/>
      <c r="CV147" s="218"/>
      <c r="CW147" s="218"/>
      <c r="CX147" s="218"/>
      <c r="CY147" s="218"/>
      <c r="CZ147" s="218"/>
      <c r="DA147" s="218"/>
      <c r="DB147" s="218"/>
      <c r="DC147" s="218"/>
      <c r="DD147" s="218"/>
      <c r="DE147" s="218"/>
      <c r="DF147" s="218"/>
      <c r="DG147" s="218"/>
      <c r="DH147" s="218"/>
      <c r="DI147" s="218"/>
      <c r="DJ147" s="218"/>
      <c r="DK147" s="218"/>
      <c r="DL147" s="218"/>
      <c r="DM147" s="218"/>
      <c r="DN147" s="218"/>
      <c r="DO147" s="218"/>
      <c r="DP147" s="218"/>
      <c r="DQ147" s="218"/>
      <c r="DR147" s="218"/>
      <c r="DS147" s="218"/>
      <c r="DT147" s="218"/>
      <c r="DU147" s="218"/>
      <c r="DV147" s="218"/>
      <c r="DW147" s="218"/>
      <c r="DX147" s="218"/>
      <c r="DY147" s="218"/>
      <c r="DZ147" s="218"/>
      <c r="EA147" s="218"/>
      <c r="EB147" s="218"/>
      <c r="EC147" s="218"/>
      <c r="ED147" s="218"/>
      <c r="EE147" s="218"/>
      <c r="EF147" s="218"/>
      <c r="EG147" s="218"/>
      <c r="EH147" s="218"/>
      <c r="EI147" s="218"/>
      <c r="EJ147" s="218"/>
      <c r="EK147" s="218"/>
      <c r="EL147" s="218"/>
      <c r="EM147" s="218"/>
      <c r="EN147" s="218"/>
      <c r="EO147" s="218"/>
      <c r="EP147" s="218"/>
      <c r="EQ147" s="218"/>
      <c r="ER147" s="218"/>
      <c r="ES147" s="218"/>
      <c r="ET147" s="218"/>
      <c r="EU147" s="218"/>
      <c r="EV147" s="218"/>
      <c r="EW147" s="218"/>
      <c r="EX147" s="218"/>
      <c r="EY147" s="218"/>
      <c r="EZ147" s="218"/>
      <c r="FA147" s="218"/>
      <c r="FB147" s="218"/>
      <c r="FC147" s="218"/>
      <c r="FD147" s="218"/>
      <c r="FE147" s="218"/>
      <c r="FF147" s="218"/>
      <c r="FG147" s="218"/>
      <c r="FH147" s="218"/>
      <c r="FI147" s="218"/>
      <c r="FJ147" s="218"/>
      <c r="FK147" s="218"/>
      <c r="FL147" s="218"/>
      <c r="FM147" s="218"/>
      <c r="FN147" s="218"/>
      <c r="FO147" s="218"/>
      <c r="FP147" s="218"/>
      <c r="FQ147" s="218"/>
      <c r="FR147" s="218"/>
      <c r="FS147" s="218"/>
      <c r="FT147" s="218"/>
      <c r="FU147" s="218"/>
      <c r="FV147" s="218"/>
      <c r="FW147" s="218"/>
      <c r="FX147" s="218"/>
      <c r="FY147" s="218"/>
      <c r="FZ147" s="218"/>
      <c r="GA147" s="218"/>
      <c r="GB147" s="218"/>
      <c r="GC147" s="218"/>
      <c r="GD147" s="218"/>
      <c r="GE147" s="218"/>
      <c r="GF147" s="218"/>
      <c r="GG147" s="218"/>
      <c r="GH147" s="218"/>
      <c r="GI147" s="218"/>
      <c r="GJ147" s="218"/>
      <c r="GK147" s="218"/>
      <c r="GL147" s="218"/>
      <c r="GM147" s="218"/>
      <c r="GN147" s="218"/>
      <c r="GO147" s="218"/>
      <c r="GP147" s="218"/>
      <c r="GQ147" s="218"/>
      <c r="GR147" s="218"/>
      <c r="GS147" s="218"/>
      <c r="GT147" s="218"/>
      <c r="GU147" s="218"/>
      <c r="GV147" s="218"/>
      <c r="GW147" s="218"/>
      <c r="GX147" s="218"/>
      <c r="GY147" s="218"/>
      <c r="GZ147" s="218"/>
      <c r="HA147" s="218"/>
      <c r="HB147" s="218"/>
      <c r="HC147" s="218"/>
      <c r="HD147" s="218"/>
      <c r="HE147" s="218"/>
      <c r="HF147" s="218"/>
      <c r="HG147" s="218"/>
      <c r="HH147" s="218"/>
      <c r="HI147" s="218"/>
      <c r="HJ147" s="218"/>
      <c r="HK147" s="218"/>
      <c r="HL147" s="218"/>
      <c r="HM147" s="218"/>
      <c r="HN147" s="218"/>
      <c r="HO147" s="218"/>
      <c r="HP147" s="218"/>
      <c r="HQ147" s="218"/>
      <c r="HR147" s="218"/>
      <c r="HS147" s="218"/>
      <c r="HT147" s="218"/>
      <c r="HU147" s="218"/>
      <c r="HV147" s="218"/>
      <c r="HW147" s="218"/>
      <c r="HX147" s="218"/>
      <c r="HY147" s="218"/>
      <c r="HZ147" s="218"/>
      <c r="IA147" s="218"/>
      <c r="IB147" s="218"/>
      <c r="IC147" s="218"/>
      <c r="ID147" s="218"/>
      <c r="IE147" s="218"/>
      <c r="IF147" s="218"/>
      <c r="IG147" s="218"/>
      <c r="IH147" s="218"/>
    </row>
    <row r="148" spans="1:242" x14ac:dyDescent="0.25">
      <c r="A148" s="222"/>
      <c r="B148" s="226" t="s">
        <v>335</v>
      </c>
      <c r="C148" s="226" t="s">
        <v>1380</v>
      </c>
      <c r="D148" s="226" t="s">
        <v>1869</v>
      </c>
      <c r="E148" s="226" t="s">
        <v>1870</v>
      </c>
      <c r="F148" s="226" t="s">
        <v>1887</v>
      </c>
      <c r="G148" s="226">
        <v>426</v>
      </c>
      <c r="H148" s="226"/>
      <c r="I148" s="226"/>
      <c r="J148" s="226">
        <v>20201201</v>
      </c>
      <c r="K148" s="226">
        <v>20201215</v>
      </c>
      <c r="L148" s="226" t="s">
        <v>1894</v>
      </c>
      <c r="M148" s="226">
        <v>7025.05</v>
      </c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8"/>
      <c r="AK148" s="218"/>
      <c r="AL148" s="218"/>
      <c r="AM148" s="218"/>
      <c r="AN148" s="218"/>
      <c r="AO148" s="218"/>
      <c r="AP148" s="218"/>
      <c r="AQ148" s="218"/>
      <c r="AR148" s="218"/>
      <c r="AS148" s="218"/>
      <c r="AT148" s="218"/>
      <c r="AU148" s="218"/>
      <c r="AV148" s="218"/>
      <c r="AW148" s="218"/>
      <c r="AX148" s="218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18"/>
      <c r="CG148" s="218"/>
      <c r="CH148" s="218"/>
      <c r="CI148" s="218"/>
      <c r="CJ148" s="218"/>
      <c r="CK148" s="218"/>
      <c r="CL148" s="218"/>
      <c r="CM148" s="218"/>
      <c r="CN148" s="218"/>
      <c r="CO148" s="218"/>
      <c r="CP148" s="218"/>
      <c r="CQ148" s="218"/>
      <c r="CR148" s="218"/>
      <c r="CS148" s="218"/>
      <c r="CT148" s="218"/>
      <c r="CU148" s="218"/>
      <c r="CV148" s="218"/>
      <c r="CW148" s="218"/>
      <c r="CX148" s="218"/>
      <c r="CY148" s="218"/>
      <c r="CZ148" s="218"/>
      <c r="DA148" s="218"/>
      <c r="DB148" s="218"/>
      <c r="DC148" s="218"/>
      <c r="DD148" s="218"/>
      <c r="DE148" s="218"/>
      <c r="DF148" s="218"/>
      <c r="DG148" s="218"/>
      <c r="DH148" s="218"/>
      <c r="DI148" s="218"/>
      <c r="DJ148" s="218"/>
      <c r="DK148" s="218"/>
      <c r="DL148" s="218"/>
      <c r="DM148" s="218"/>
      <c r="DN148" s="218"/>
      <c r="DO148" s="218"/>
      <c r="DP148" s="218"/>
      <c r="DQ148" s="218"/>
      <c r="DR148" s="218"/>
      <c r="DS148" s="218"/>
      <c r="DT148" s="218"/>
      <c r="DU148" s="218"/>
      <c r="DV148" s="218"/>
      <c r="DW148" s="218"/>
      <c r="DX148" s="218"/>
      <c r="DY148" s="218"/>
      <c r="DZ148" s="218"/>
      <c r="EA148" s="218"/>
      <c r="EB148" s="218"/>
      <c r="EC148" s="218"/>
      <c r="ED148" s="218"/>
      <c r="EE148" s="218"/>
      <c r="EF148" s="218"/>
      <c r="EG148" s="218"/>
      <c r="EH148" s="218"/>
      <c r="EI148" s="218"/>
      <c r="EJ148" s="218"/>
      <c r="EK148" s="218"/>
      <c r="EL148" s="218"/>
      <c r="EM148" s="218"/>
      <c r="EN148" s="218"/>
      <c r="EO148" s="218"/>
      <c r="EP148" s="218"/>
      <c r="EQ148" s="218"/>
      <c r="ER148" s="218"/>
      <c r="ES148" s="218"/>
      <c r="ET148" s="218"/>
      <c r="EU148" s="218"/>
      <c r="EV148" s="218"/>
      <c r="EW148" s="218"/>
      <c r="EX148" s="218"/>
      <c r="EY148" s="218"/>
      <c r="EZ148" s="218"/>
      <c r="FA148" s="218"/>
      <c r="FB148" s="218"/>
      <c r="FC148" s="218"/>
      <c r="FD148" s="218"/>
      <c r="FE148" s="218"/>
      <c r="FF148" s="218"/>
      <c r="FG148" s="218"/>
      <c r="FH148" s="218"/>
      <c r="FI148" s="218"/>
      <c r="FJ148" s="218"/>
      <c r="FK148" s="218"/>
      <c r="FL148" s="218"/>
      <c r="FM148" s="218"/>
      <c r="FN148" s="218"/>
      <c r="FO148" s="218"/>
      <c r="FP148" s="218"/>
      <c r="FQ148" s="218"/>
      <c r="FR148" s="218"/>
      <c r="FS148" s="218"/>
      <c r="FT148" s="218"/>
      <c r="FU148" s="218"/>
      <c r="FV148" s="218"/>
      <c r="FW148" s="218"/>
      <c r="FX148" s="218"/>
      <c r="FY148" s="218"/>
      <c r="FZ148" s="218"/>
      <c r="GA148" s="218"/>
      <c r="GB148" s="218"/>
      <c r="GC148" s="218"/>
      <c r="GD148" s="218"/>
      <c r="GE148" s="218"/>
      <c r="GF148" s="218"/>
      <c r="GG148" s="218"/>
      <c r="GH148" s="218"/>
      <c r="GI148" s="218"/>
      <c r="GJ148" s="218"/>
      <c r="GK148" s="218"/>
      <c r="GL148" s="218"/>
      <c r="GM148" s="218"/>
      <c r="GN148" s="218"/>
      <c r="GO148" s="218"/>
      <c r="GP148" s="218"/>
      <c r="GQ148" s="218"/>
      <c r="GR148" s="218"/>
      <c r="GS148" s="218"/>
      <c r="GT148" s="218"/>
      <c r="GU148" s="218"/>
      <c r="GV148" s="218"/>
      <c r="GW148" s="218"/>
      <c r="GX148" s="218"/>
      <c r="GY148" s="218"/>
      <c r="GZ148" s="218"/>
      <c r="HA148" s="218"/>
      <c r="HB148" s="218"/>
      <c r="HC148" s="218"/>
      <c r="HD148" s="218"/>
      <c r="HE148" s="218"/>
      <c r="HF148" s="218"/>
      <c r="HG148" s="218"/>
      <c r="HH148" s="218"/>
      <c r="HI148" s="218"/>
      <c r="HJ148" s="218"/>
      <c r="HK148" s="218"/>
      <c r="HL148" s="218"/>
      <c r="HM148" s="218"/>
      <c r="HN148" s="218"/>
      <c r="HO148" s="218"/>
      <c r="HP148" s="218"/>
      <c r="HQ148" s="218"/>
      <c r="HR148" s="218"/>
      <c r="HS148" s="218"/>
      <c r="HT148" s="218"/>
      <c r="HU148" s="218"/>
      <c r="HV148" s="218"/>
      <c r="HW148" s="218"/>
      <c r="HX148" s="218"/>
      <c r="HY148" s="218"/>
      <c r="HZ148" s="218"/>
      <c r="IA148" s="218"/>
      <c r="IB148" s="218"/>
      <c r="IC148" s="218"/>
      <c r="ID148" s="218"/>
      <c r="IE148" s="218"/>
      <c r="IF148" s="218"/>
      <c r="IG148" s="218"/>
      <c r="IH148" s="218"/>
    </row>
    <row r="149" spans="1:242" x14ac:dyDescent="0.25">
      <c r="A149" s="222"/>
      <c r="B149" s="226" t="s">
        <v>335</v>
      </c>
      <c r="C149" s="226" t="s">
        <v>1380</v>
      </c>
      <c r="D149" s="226" t="s">
        <v>1871</v>
      </c>
      <c r="E149" s="226" t="s">
        <v>1872</v>
      </c>
      <c r="F149" s="226" t="s">
        <v>1888</v>
      </c>
      <c r="G149" s="226">
        <v>427</v>
      </c>
      <c r="H149" s="226"/>
      <c r="I149" s="226"/>
      <c r="J149" s="226">
        <v>20201201</v>
      </c>
      <c r="K149" s="226">
        <v>20201215</v>
      </c>
      <c r="L149" s="226" t="s">
        <v>1895</v>
      </c>
      <c r="M149" s="226">
        <v>8025.05</v>
      </c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  <c r="AA149" s="218"/>
      <c r="AB149" s="218"/>
      <c r="AC149" s="218"/>
      <c r="AD149" s="218"/>
      <c r="AE149" s="218"/>
      <c r="AF149" s="218"/>
      <c r="AG149" s="218"/>
      <c r="AH149" s="218"/>
      <c r="AI149" s="218"/>
      <c r="AJ149" s="218"/>
      <c r="AK149" s="218"/>
      <c r="AL149" s="218"/>
      <c r="AM149" s="218"/>
      <c r="AN149" s="218"/>
      <c r="AO149" s="218"/>
      <c r="AP149" s="218"/>
      <c r="AQ149" s="218"/>
      <c r="AR149" s="218"/>
      <c r="AS149" s="218"/>
      <c r="AT149" s="218"/>
      <c r="AU149" s="218"/>
      <c r="AV149" s="218"/>
      <c r="AW149" s="218"/>
      <c r="AX149" s="218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8"/>
      <c r="BN149" s="218"/>
      <c r="BO149" s="218"/>
      <c r="BP149" s="218"/>
      <c r="BQ149" s="218"/>
      <c r="BR149" s="218"/>
      <c r="BS149" s="218"/>
      <c r="BT149" s="218"/>
      <c r="BU149" s="218"/>
      <c r="BV149" s="218"/>
      <c r="BW149" s="218"/>
      <c r="BX149" s="218"/>
      <c r="BY149" s="218"/>
      <c r="BZ149" s="218"/>
      <c r="CA149" s="218"/>
      <c r="CB149" s="218"/>
      <c r="CC149" s="218"/>
      <c r="CD149" s="218"/>
      <c r="CE149" s="218"/>
      <c r="CF149" s="218"/>
      <c r="CG149" s="218"/>
      <c r="CH149" s="218"/>
      <c r="CI149" s="218"/>
      <c r="CJ149" s="218"/>
      <c r="CK149" s="218"/>
      <c r="CL149" s="218"/>
      <c r="CM149" s="218"/>
      <c r="CN149" s="218"/>
      <c r="CO149" s="218"/>
      <c r="CP149" s="218"/>
      <c r="CQ149" s="218"/>
      <c r="CR149" s="218"/>
      <c r="CS149" s="218"/>
      <c r="CT149" s="218"/>
      <c r="CU149" s="218"/>
      <c r="CV149" s="218"/>
      <c r="CW149" s="218"/>
      <c r="CX149" s="218"/>
      <c r="CY149" s="218"/>
      <c r="CZ149" s="218"/>
      <c r="DA149" s="218"/>
      <c r="DB149" s="218"/>
      <c r="DC149" s="218"/>
      <c r="DD149" s="218"/>
      <c r="DE149" s="218"/>
      <c r="DF149" s="218"/>
      <c r="DG149" s="218"/>
      <c r="DH149" s="218"/>
      <c r="DI149" s="218"/>
      <c r="DJ149" s="218"/>
      <c r="DK149" s="218"/>
      <c r="DL149" s="218"/>
      <c r="DM149" s="218"/>
      <c r="DN149" s="218"/>
      <c r="DO149" s="218"/>
      <c r="DP149" s="218"/>
      <c r="DQ149" s="218"/>
      <c r="DR149" s="218"/>
      <c r="DS149" s="218"/>
      <c r="DT149" s="218"/>
      <c r="DU149" s="218"/>
      <c r="DV149" s="218"/>
      <c r="DW149" s="218"/>
      <c r="DX149" s="218"/>
      <c r="DY149" s="218"/>
      <c r="DZ149" s="218"/>
      <c r="EA149" s="218"/>
      <c r="EB149" s="218"/>
      <c r="EC149" s="218"/>
      <c r="ED149" s="218"/>
      <c r="EE149" s="218"/>
      <c r="EF149" s="218"/>
      <c r="EG149" s="218"/>
      <c r="EH149" s="218"/>
      <c r="EI149" s="218"/>
      <c r="EJ149" s="218"/>
      <c r="EK149" s="218"/>
      <c r="EL149" s="218"/>
      <c r="EM149" s="218"/>
      <c r="EN149" s="218"/>
      <c r="EO149" s="218"/>
      <c r="EP149" s="218"/>
      <c r="EQ149" s="218"/>
      <c r="ER149" s="218"/>
      <c r="ES149" s="218"/>
      <c r="ET149" s="218"/>
      <c r="EU149" s="218"/>
      <c r="EV149" s="218"/>
      <c r="EW149" s="218"/>
      <c r="EX149" s="218"/>
      <c r="EY149" s="218"/>
      <c r="EZ149" s="218"/>
      <c r="FA149" s="218"/>
      <c r="FB149" s="218"/>
      <c r="FC149" s="218"/>
      <c r="FD149" s="218"/>
      <c r="FE149" s="218"/>
      <c r="FF149" s="218"/>
      <c r="FG149" s="218"/>
      <c r="FH149" s="218"/>
      <c r="FI149" s="218"/>
      <c r="FJ149" s="218"/>
      <c r="FK149" s="218"/>
      <c r="FL149" s="218"/>
      <c r="FM149" s="218"/>
      <c r="FN149" s="218"/>
      <c r="FO149" s="218"/>
      <c r="FP149" s="218"/>
      <c r="FQ149" s="218"/>
      <c r="FR149" s="218"/>
      <c r="FS149" s="218"/>
      <c r="FT149" s="218"/>
      <c r="FU149" s="218"/>
      <c r="FV149" s="218"/>
      <c r="FW149" s="218"/>
      <c r="FX149" s="218"/>
      <c r="FY149" s="218"/>
      <c r="FZ149" s="218"/>
      <c r="GA149" s="218"/>
      <c r="GB149" s="218"/>
      <c r="GC149" s="218"/>
      <c r="GD149" s="218"/>
      <c r="GE149" s="218"/>
      <c r="GF149" s="218"/>
      <c r="GG149" s="218"/>
      <c r="GH149" s="218"/>
      <c r="GI149" s="218"/>
      <c r="GJ149" s="218"/>
      <c r="GK149" s="218"/>
      <c r="GL149" s="218"/>
      <c r="GM149" s="218"/>
      <c r="GN149" s="218"/>
      <c r="GO149" s="218"/>
      <c r="GP149" s="218"/>
      <c r="GQ149" s="218"/>
      <c r="GR149" s="218"/>
      <c r="GS149" s="218"/>
      <c r="GT149" s="218"/>
      <c r="GU149" s="218"/>
      <c r="GV149" s="218"/>
      <c r="GW149" s="218"/>
      <c r="GX149" s="218"/>
      <c r="GY149" s="218"/>
      <c r="GZ149" s="218"/>
      <c r="HA149" s="218"/>
      <c r="HB149" s="218"/>
      <c r="HC149" s="218"/>
      <c r="HD149" s="218"/>
      <c r="HE149" s="218"/>
      <c r="HF149" s="218"/>
      <c r="HG149" s="218"/>
      <c r="HH149" s="218"/>
      <c r="HI149" s="218"/>
      <c r="HJ149" s="218"/>
      <c r="HK149" s="218"/>
      <c r="HL149" s="218"/>
      <c r="HM149" s="218"/>
      <c r="HN149" s="218"/>
      <c r="HO149" s="218"/>
      <c r="HP149" s="218"/>
      <c r="HQ149" s="218"/>
      <c r="HR149" s="218"/>
      <c r="HS149" s="218"/>
      <c r="HT149" s="218"/>
      <c r="HU149" s="218"/>
      <c r="HV149" s="218"/>
      <c r="HW149" s="218"/>
      <c r="HX149" s="218"/>
      <c r="HY149" s="218"/>
      <c r="HZ149" s="218"/>
      <c r="IA149" s="218"/>
      <c r="IB149" s="218"/>
      <c r="IC149" s="218"/>
      <c r="ID149" s="218"/>
      <c r="IE149" s="218"/>
      <c r="IF149" s="218"/>
      <c r="IG149" s="218"/>
      <c r="IH149" s="218"/>
    </row>
    <row r="150" spans="1:242" x14ac:dyDescent="0.25">
      <c r="A150" s="222"/>
      <c r="B150" s="226" t="s">
        <v>335</v>
      </c>
      <c r="C150" s="226" t="s">
        <v>1380</v>
      </c>
      <c r="D150" s="226" t="s">
        <v>1873</v>
      </c>
      <c r="E150" s="226" t="s">
        <v>1874</v>
      </c>
      <c r="F150" s="226" t="s">
        <v>1889</v>
      </c>
      <c r="G150" s="226">
        <v>432</v>
      </c>
      <c r="H150" s="226"/>
      <c r="I150" s="226"/>
      <c r="J150" s="226">
        <v>20201201</v>
      </c>
      <c r="K150" s="226">
        <v>20201215</v>
      </c>
      <c r="L150" s="226" t="s">
        <v>1896</v>
      </c>
      <c r="M150" s="226">
        <v>4344.74</v>
      </c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  <c r="AF150" s="218"/>
      <c r="AG150" s="218"/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  <c r="AS150" s="218"/>
      <c r="AT150" s="218"/>
      <c r="AU150" s="218"/>
      <c r="AV150" s="218"/>
      <c r="AW150" s="218"/>
      <c r="AX150" s="218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8"/>
      <c r="BN150" s="218"/>
      <c r="BO150" s="218"/>
      <c r="BP150" s="218"/>
      <c r="BQ150" s="218"/>
      <c r="BR150" s="218"/>
      <c r="BS150" s="218"/>
      <c r="BT150" s="218"/>
      <c r="BU150" s="218"/>
      <c r="BV150" s="218"/>
      <c r="BW150" s="218"/>
      <c r="BX150" s="218"/>
      <c r="BY150" s="218"/>
      <c r="BZ150" s="218"/>
      <c r="CA150" s="218"/>
      <c r="CB150" s="218"/>
      <c r="CC150" s="218"/>
      <c r="CD150" s="218"/>
      <c r="CE150" s="218"/>
      <c r="CF150" s="218"/>
      <c r="CG150" s="218"/>
      <c r="CH150" s="218"/>
      <c r="CI150" s="218"/>
      <c r="CJ150" s="218"/>
      <c r="CK150" s="218"/>
      <c r="CL150" s="218"/>
      <c r="CM150" s="218"/>
      <c r="CN150" s="218"/>
      <c r="CO150" s="218"/>
      <c r="CP150" s="218"/>
      <c r="CQ150" s="218"/>
      <c r="CR150" s="218"/>
      <c r="CS150" s="218"/>
      <c r="CT150" s="218"/>
      <c r="CU150" s="218"/>
      <c r="CV150" s="218"/>
      <c r="CW150" s="218"/>
      <c r="CX150" s="218"/>
      <c r="CY150" s="218"/>
      <c r="CZ150" s="218"/>
      <c r="DA150" s="218"/>
      <c r="DB150" s="218"/>
      <c r="DC150" s="218"/>
      <c r="DD150" s="218"/>
      <c r="DE150" s="218"/>
      <c r="DF150" s="218"/>
      <c r="DG150" s="218"/>
      <c r="DH150" s="218"/>
      <c r="DI150" s="218"/>
      <c r="DJ150" s="218"/>
      <c r="DK150" s="218"/>
      <c r="DL150" s="218"/>
      <c r="DM150" s="218"/>
      <c r="DN150" s="218"/>
      <c r="DO150" s="218"/>
      <c r="DP150" s="218"/>
      <c r="DQ150" s="218"/>
      <c r="DR150" s="218"/>
      <c r="DS150" s="218"/>
      <c r="DT150" s="218"/>
      <c r="DU150" s="218"/>
      <c r="DV150" s="218"/>
      <c r="DW150" s="218"/>
      <c r="DX150" s="218"/>
      <c r="DY150" s="218"/>
      <c r="DZ150" s="218"/>
      <c r="EA150" s="218"/>
      <c r="EB150" s="218"/>
      <c r="EC150" s="218"/>
      <c r="ED150" s="218"/>
      <c r="EE150" s="218"/>
      <c r="EF150" s="218"/>
      <c r="EG150" s="218"/>
      <c r="EH150" s="218"/>
      <c r="EI150" s="218"/>
      <c r="EJ150" s="218"/>
      <c r="EK150" s="218"/>
      <c r="EL150" s="218"/>
      <c r="EM150" s="218"/>
      <c r="EN150" s="218"/>
      <c r="EO150" s="218"/>
      <c r="EP150" s="218"/>
      <c r="EQ150" s="218"/>
      <c r="ER150" s="218"/>
      <c r="ES150" s="218"/>
      <c r="ET150" s="218"/>
      <c r="EU150" s="218"/>
      <c r="EV150" s="218"/>
      <c r="EW150" s="218"/>
      <c r="EX150" s="218"/>
      <c r="EY150" s="218"/>
      <c r="EZ150" s="218"/>
      <c r="FA150" s="218"/>
      <c r="FB150" s="218"/>
      <c r="FC150" s="218"/>
      <c r="FD150" s="218"/>
      <c r="FE150" s="218"/>
      <c r="FF150" s="218"/>
      <c r="FG150" s="218"/>
      <c r="FH150" s="218"/>
      <c r="FI150" s="218"/>
      <c r="FJ150" s="218"/>
      <c r="FK150" s="218"/>
      <c r="FL150" s="218"/>
      <c r="FM150" s="218"/>
      <c r="FN150" s="218"/>
      <c r="FO150" s="218"/>
      <c r="FP150" s="218"/>
      <c r="FQ150" s="218"/>
      <c r="FR150" s="218"/>
      <c r="FS150" s="218"/>
      <c r="FT150" s="218"/>
      <c r="FU150" s="218"/>
      <c r="FV150" s="218"/>
      <c r="FW150" s="218"/>
      <c r="FX150" s="218"/>
      <c r="FY150" s="218"/>
      <c r="FZ150" s="218"/>
      <c r="GA150" s="218"/>
      <c r="GB150" s="218"/>
      <c r="GC150" s="218"/>
      <c r="GD150" s="218"/>
      <c r="GE150" s="218"/>
      <c r="GF150" s="218"/>
      <c r="GG150" s="218"/>
      <c r="GH150" s="218"/>
      <c r="GI150" s="218"/>
      <c r="GJ150" s="218"/>
      <c r="GK150" s="218"/>
      <c r="GL150" s="218"/>
      <c r="GM150" s="218"/>
      <c r="GN150" s="218"/>
      <c r="GO150" s="218"/>
      <c r="GP150" s="218"/>
      <c r="GQ150" s="218"/>
      <c r="GR150" s="218"/>
      <c r="GS150" s="218"/>
      <c r="GT150" s="218"/>
      <c r="GU150" s="218"/>
      <c r="GV150" s="218"/>
      <c r="GW150" s="218"/>
      <c r="GX150" s="218"/>
      <c r="GY150" s="218"/>
      <c r="GZ150" s="218"/>
      <c r="HA150" s="218"/>
      <c r="HB150" s="218"/>
      <c r="HC150" s="218"/>
      <c r="HD150" s="218"/>
      <c r="HE150" s="218"/>
      <c r="HF150" s="218"/>
      <c r="HG150" s="218"/>
      <c r="HH150" s="218"/>
      <c r="HI150" s="218"/>
      <c r="HJ150" s="218"/>
      <c r="HK150" s="218"/>
      <c r="HL150" s="218"/>
      <c r="HM150" s="218"/>
      <c r="HN150" s="218"/>
      <c r="HO150" s="218"/>
      <c r="HP150" s="218"/>
      <c r="HQ150" s="218"/>
      <c r="HR150" s="218"/>
      <c r="HS150" s="218"/>
      <c r="HT150" s="218"/>
      <c r="HU150" s="218"/>
      <c r="HV150" s="218"/>
      <c r="HW150" s="218"/>
      <c r="HX150" s="218"/>
      <c r="HY150" s="218"/>
      <c r="HZ150" s="218"/>
      <c r="IA150" s="218"/>
      <c r="IB150" s="218"/>
      <c r="IC150" s="218"/>
      <c r="ID150" s="218"/>
      <c r="IE150" s="218"/>
      <c r="IF150" s="218"/>
      <c r="IG150" s="218"/>
      <c r="IH150" s="218"/>
    </row>
    <row r="151" spans="1:242" x14ac:dyDescent="0.25">
      <c r="A151" s="222"/>
      <c r="B151" s="226" t="s">
        <v>335</v>
      </c>
      <c r="C151" s="226" t="s">
        <v>1380</v>
      </c>
      <c r="D151" s="226" t="s">
        <v>1875</v>
      </c>
      <c r="E151" s="226" t="s">
        <v>1876</v>
      </c>
      <c r="F151" s="226" t="s">
        <v>1890</v>
      </c>
      <c r="G151" s="226">
        <v>428</v>
      </c>
      <c r="H151" s="226"/>
      <c r="I151" s="226"/>
      <c r="J151" s="226">
        <v>20201201</v>
      </c>
      <c r="K151" s="226">
        <v>20201215</v>
      </c>
      <c r="L151" s="226" t="s">
        <v>1897</v>
      </c>
      <c r="M151" s="226">
        <v>3255.98</v>
      </c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218"/>
      <c r="AB151" s="218"/>
      <c r="AC151" s="218"/>
      <c r="AD151" s="218"/>
      <c r="AE151" s="218"/>
      <c r="AF151" s="218"/>
      <c r="AG151" s="218"/>
      <c r="AH151" s="218"/>
      <c r="AI151" s="218"/>
      <c r="AJ151" s="218"/>
      <c r="AK151" s="218"/>
      <c r="AL151" s="218"/>
      <c r="AM151" s="218"/>
      <c r="AN151" s="218"/>
      <c r="AO151" s="218"/>
      <c r="AP151" s="218"/>
      <c r="AQ151" s="218"/>
      <c r="AR151" s="218"/>
      <c r="AS151" s="218"/>
      <c r="AT151" s="218"/>
      <c r="AU151" s="218"/>
      <c r="AV151" s="218"/>
      <c r="AW151" s="218"/>
      <c r="AX151" s="218"/>
      <c r="AY151" s="218"/>
      <c r="AZ151" s="218"/>
      <c r="BA151" s="218"/>
      <c r="BB151" s="218"/>
      <c r="BC151" s="218"/>
      <c r="BD151" s="218"/>
      <c r="BE151" s="218"/>
      <c r="BF151" s="218"/>
      <c r="BG151" s="218"/>
      <c r="BH151" s="218"/>
      <c r="BI151" s="218"/>
      <c r="BJ151" s="218"/>
      <c r="BK151" s="218"/>
      <c r="BL151" s="218"/>
      <c r="BM151" s="218"/>
      <c r="BN151" s="218"/>
      <c r="BO151" s="218"/>
      <c r="BP151" s="218"/>
      <c r="BQ151" s="218"/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18"/>
      <c r="CG151" s="218"/>
      <c r="CH151" s="218"/>
      <c r="CI151" s="218"/>
      <c r="CJ151" s="218"/>
      <c r="CK151" s="218"/>
      <c r="CL151" s="218"/>
      <c r="CM151" s="218"/>
      <c r="CN151" s="218"/>
      <c r="CO151" s="218"/>
      <c r="CP151" s="218"/>
      <c r="CQ151" s="218"/>
      <c r="CR151" s="218"/>
      <c r="CS151" s="218"/>
      <c r="CT151" s="218"/>
      <c r="CU151" s="218"/>
      <c r="CV151" s="218"/>
      <c r="CW151" s="218"/>
      <c r="CX151" s="218"/>
      <c r="CY151" s="218"/>
      <c r="CZ151" s="218"/>
      <c r="DA151" s="218"/>
      <c r="DB151" s="218"/>
      <c r="DC151" s="218"/>
      <c r="DD151" s="218"/>
      <c r="DE151" s="218"/>
      <c r="DF151" s="218"/>
      <c r="DG151" s="218"/>
      <c r="DH151" s="218"/>
      <c r="DI151" s="218"/>
      <c r="DJ151" s="218"/>
      <c r="DK151" s="218"/>
      <c r="DL151" s="218"/>
      <c r="DM151" s="218"/>
      <c r="DN151" s="218"/>
      <c r="DO151" s="218"/>
      <c r="DP151" s="218"/>
      <c r="DQ151" s="218"/>
      <c r="DR151" s="218"/>
      <c r="DS151" s="218"/>
      <c r="DT151" s="218"/>
      <c r="DU151" s="218"/>
      <c r="DV151" s="218"/>
      <c r="DW151" s="218"/>
      <c r="DX151" s="218"/>
      <c r="DY151" s="218"/>
      <c r="DZ151" s="218"/>
      <c r="EA151" s="218"/>
      <c r="EB151" s="218"/>
      <c r="EC151" s="218"/>
      <c r="ED151" s="218"/>
      <c r="EE151" s="218"/>
      <c r="EF151" s="218"/>
      <c r="EG151" s="218"/>
      <c r="EH151" s="218"/>
      <c r="EI151" s="218"/>
      <c r="EJ151" s="218"/>
      <c r="EK151" s="218"/>
      <c r="EL151" s="218"/>
      <c r="EM151" s="218"/>
      <c r="EN151" s="218"/>
      <c r="EO151" s="218"/>
      <c r="EP151" s="218"/>
      <c r="EQ151" s="218"/>
      <c r="ER151" s="218"/>
      <c r="ES151" s="218"/>
      <c r="ET151" s="218"/>
      <c r="EU151" s="218"/>
      <c r="EV151" s="218"/>
      <c r="EW151" s="218"/>
      <c r="EX151" s="218"/>
      <c r="EY151" s="218"/>
      <c r="EZ151" s="218"/>
      <c r="FA151" s="218"/>
      <c r="FB151" s="218"/>
      <c r="FC151" s="218"/>
      <c r="FD151" s="218"/>
      <c r="FE151" s="218"/>
      <c r="FF151" s="218"/>
      <c r="FG151" s="218"/>
      <c r="FH151" s="218"/>
      <c r="FI151" s="218"/>
      <c r="FJ151" s="218"/>
      <c r="FK151" s="218"/>
      <c r="FL151" s="218"/>
      <c r="FM151" s="218"/>
      <c r="FN151" s="218"/>
      <c r="FO151" s="218"/>
      <c r="FP151" s="218"/>
      <c r="FQ151" s="218"/>
      <c r="FR151" s="218"/>
      <c r="FS151" s="218"/>
      <c r="FT151" s="218"/>
      <c r="FU151" s="218"/>
      <c r="FV151" s="218"/>
      <c r="FW151" s="218"/>
      <c r="FX151" s="218"/>
      <c r="FY151" s="218"/>
      <c r="FZ151" s="218"/>
      <c r="GA151" s="218"/>
      <c r="GB151" s="218"/>
      <c r="GC151" s="218"/>
      <c r="GD151" s="218"/>
      <c r="GE151" s="218"/>
      <c r="GF151" s="218"/>
      <c r="GG151" s="218"/>
      <c r="GH151" s="218"/>
      <c r="GI151" s="218"/>
      <c r="GJ151" s="218"/>
      <c r="GK151" s="218"/>
      <c r="GL151" s="218"/>
      <c r="GM151" s="218"/>
      <c r="GN151" s="218"/>
      <c r="GO151" s="218"/>
      <c r="GP151" s="218"/>
      <c r="GQ151" s="218"/>
      <c r="GR151" s="218"/>
      <c r="GS151" s="218"/>
      <c r="GT151" s="218"/>
      <c r="GU151" s="218"/>
      <c r="GV151" s="218"/>
      <c r="GW151" s="218"/>
      <c r="GX151" s="218"/>
      <c r="GY151" s="218"/>
      <c r="GZ151" s="218"/>
      <c r="HA151" s="218"/>
      <c r="HB151" s="218"/>
      <c r="HC151" s="218"/>
      <c r="HD151" s="218"/>
      <c r="HE151" s="218"/>
      <c r="HF151" s="218"/>
      <c r="HG151" s="218"/>
      <c r="HH151" s="218"/>
      <c r="HI151" s="218"/>
      <c r="HJ151" s="218"/>
      <c r="HK151" s="218"/>
      <c r="HL151" s="218"/>
      <c r="HM151" s="218"/>
      <c r="HN151" s="218"/>
      <c r="HO151" s="218"/>
      <c r="HP151" s="218"/>
      <c r="HQ151" s="218"/>
      <c r="HR151" s="218"/>
      <c r="HS151" s="218"/>
      <c r="HT151" s="218"/>
      <c r="HU151" s="218"/>
      <c r="HV151" s="218"/>
      <c r="HW151" s="218"/>
      <c r="HX151" s="218"/>
      <c r="HY151" s="218"/>
      <c r="HZ151" s="218"/>
      <c r="IA151" s="218"/>
      <c r="IB151" s="218"/>
      <c r="IC151" s="218"/>
      <c r="ID151" s="218"/>
      <c r="IE151" s="218"/>
      <c r="IF151" s="218"/>
      <c r="IG151" s="218"/>
      <c r="IH151" s="218"/>
    </row>
    <row r="152" spans="1:242" x14ac:dyDescent="0.25">
      <c r="A152" s="222"/>
      <c r="B152" s="226" t="s">
        <v>335</v>
      </c>
      <c r="C152" s="226" t="s">
        <v>1380</v>
      </c>
      <c r="D152" s="226" t="s">
        <v>1877</v>
      </c>
      <c r="E152" s="226" t="s">
        <v>1878</v>
      </c>
      <c r="F152" s="226" t="s">
        <v>1891</v>
      </c>
      <c r="G152" s="226">
        <v>429</v>
      </c>
      <c r="H152" s="226"/>
      <c r="I152" s="226"/>
      <c r="J152" s="226">
        <v>20201201</v>
      </c>
      <c r="K152" s="226">
        <v>20201215</v>
      </c>
      <c r="L152" s="226" t="s">
        <v>1897</v>
      </c>
      <c r="M152" s="226">
        <v>3255.97</v>
      </c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  <c r="AE152" s="218"/>
      <c r="AF152" s="218"/>
      <c r="AG152" s="218"/>
      <c r="AH152" s="218"/>
      <c r="AI152" s="218"/>
      <c r="AJ152" s="218"/>
      <c r="AK152" s="218"/>
      <c r="AL152" s="218"/>
      <c r="AM152" s="218"/>
      <c r="AN152" s="218"/>
      <c r="AO152" s="218"/>
      <c r="AP152" s="218"/>
      <c r="AQ152" s="218"/>
      <c r="AR152" s="218"/>
      <c r="AS152" s="218"/>
      <c r="AT152" s="218"/>
      <c r="AU152" s="218"/>
      <c r="AV152" s="218"/>
      <c r="AW152" s="218"/>
      <c r="AX152" s="218"/>
      <c r="AY152" s="218"/>
      <c r="AZ152" s="218"/>
      <c r="BA152" s="218"/>
      <c r="BB152" s="218"/>
      <c r="BC152" s="218"/>
      <c r="BD152" s="218"/>
      <c r="BE152" s="218"/>
      <c r="BF152" s="218"/>
      <c r="BG152" s="218"/>
      <c r="BH152" s="218"/>
      <c r="BI152" s="218"/>
      <c r="BJ152" s="218"/>
      <c r="BK152" s="218"/>
      <c r="BL152" s="218"/>
      <c r="BM152" s="218"/>
      <c r="BN152" s="218"/>
      <c r="BO152" s="218"/>
      <c r="BP152" s="218"/>
      <c r="BQ152" s="218"/>
      <c r="BR152" s="218"/>
      <c r="BS152" s="218"/>
      <c r="BT152" s="218"/>
      <c r="BU152" s="218"/>
      <c r="BV152" s="218"/>
      <c r="BW152" s="218"/>
      <c r="BX152" s="218"/>
      <c r="BY152" s="218"/>
      <c r="BZ152" s="218"/>
      <c r="CA152" s="218"/>
      <c r="CB152" s="218"/>
      <c r="CC152" s="218"/>
      <c r="CD152" s="218"/>
      <c r="CE152" s="218"/>
      <c r="CF152" s="218"/>
      <c r="CG152" s="218"/>
      <c r="CH152" s="218"/>
      <c r="CI152" s="218"/>
      <c r="CJ152" s="218"/>
      <c r="CK152" s="218"/>
      <c r="CL152" s="218"/>
      <c r="CM152" s="218"/>
      <c r="CN152" s="218"/>
      <c r="CO152" s="218"/>
      <c r="CP152" s="218"/>
      <c r="CQ152" s="218"/>
      <c r="CR152" s="218"/>
      <c r="CS152" s="218"/>
      <c r="CT152" s="218"/>
      <c r="CU152" s="218"/>
      <c r="CV152" s="218"/>
      <c r="CW152" s="218"/>
      <c r="CX152" s="218"/>
      <c r="CY152" s="218"/>
      <c r="CZ152" s="218"/>
      <c r="DA152" s="218"/>
      <c r="DB152" s="218"/>
      <c r="DC152" s="218"/>
      <c r="DD152" s="218"/>
      <c r="DE152" s="218"/>
      <c r="DF152" s="218"/>
      <c r="DG152" s="218"/>
      <c r="DH152" s="218"/>
      <c r="DI152" s="218"/>
      <c r="DJ152" s="218"/>
      <c r="DK152" s="218"/>
      <c r="DL152" s="218"/>
      <c r="DM152" s="218"/>
      <c r="DN152" s="218"/>
      <c r="DO152" s="218"/>
      <c r="DP152" s="218"/>
      <c r="DQ152" s="218"/>
      <c r="DR152" s="218"/>
      <c r="DS152" s="218"/>
      <c r="DT152" s="218"/>
      <c r="DU152" s="218"/>
      <c r="DV152" s="218"/>
      <c r="DW152" s="218"/>
      <c r="DX152" s="218"/>
      <c r="DY152" s="218"/>
      <c r="DZ152" s="218"/>
      <c r="EA152" s="218"/>
      <c r="EB152" s="218"/>
      <c r="EC152" s="218"/>
      <c r="ED152" s="218"/>
      <c r="EE152" s="218"/>
      <c r="EF152" s="218"/>
      <c r="EG152" s="218"/>
      <c r="EH152" s="218"/>
      <c r="EI152" s="218"/>
      <c r="EJ152" s="218"/>
      <c r="EK152" s="218"/>
      <c r="EL152" s="218"/>
      <c r="EM152" s="218"/>
      <c r="EN152" s="218"/>
      <c r="EO152" s="218"/>
      <c r="EP152" s="218"/>
      <c r="EQ152" s="218"/>
      <c r="ER152" s="218"/>
      <c r="ES152" s="218"/>
      <c r="ET152" s="218"/>
      <c r="EU152" s="218"/>
      <c r="EV152" s="218"/>
      <c r="EW152" s="218"/>
      <c r="EX152" s="218"/>
      <c r="EY152" s="218"/>
      <c r="EZ152" s="218"/>
      <c r="FA152" s="218"/>
      <c r="FB152" s="218"/>
      <c r="FC152" s="218"/>
      <c r="FD152" s="218"/>
      <c r="FE152" s="218"/>
      <c r="FF152" s="218"/>
      <c r="FG152" s="218"/>
      <c r="FH152" s="218"/>
      <c r="FI152" s="218"/>
      <c r="FJ152" s="218"/>
      <c r="FK152" s="218"/>
      <c r="FL152" s="218"/>
      <c r="FM152" s="218"/>
      <c r="FN152" s="218"/>
      <c r="FO152" s="218"/>
      <c r="FP152" s="218"/>
      <c r="FQ152" s="218"/>
      <c r="FR152" s="218"/>
      <c r="FS152" s="218"/>
      <c r="FT152" s="218"/>
      <c r="FU152" s="218"/>
      <c r="FV152" s="218"/>
      <c r="FW152" s="218"/>
      <c r="FX152" s="218"/>
      <c r="FY152" s="218"/>
      <c r="FZ152" s="218"/>
      <c r="GA152" s="218"/>
      <c r="GB152" s="218"/>
      <c r="GC152" s="218"/>
      <c r="GD152" s="218"/>
      <c r="GE152" s="218"/>
      <c r="GF152" s="218"/>
      <c r="GG152" s="218"/>
      <c r="GH152" s="218"/>
      <c r="GI152" s="218"/>
      <c r="GJ152" s="218"/>
      <c r="GK152" s="218"/>
      <c r="GL152" s="218"/>
      <c r="GM152" s="218"/>
      <c r="GN152" s="218"/>
      <c r="GO152" s="218"/>
      <c r="GP152" s="218"/>
      <c r="GQ152" s="218"/>
      <c r="GR152" s="218"/>
      <c r="GS152" s="218"/>
      <c r="GT152" s="218"/>
      <c r="GU152" s="218"/>
      <c r="GV152" s="218"/>
      <c r="GW152" s="218"/>
      <c r="GX152" s="218"/>
      <c r="GY152" s="218"/>
      <c r="GZ152" s="218"/>
      <c r="HA152" s="218"/>
      <c r="HB152" s="218"/>
      <c r="HC152" s="218"/>
      <c r="HD152" s="218"/>
      <c r="HE152" s="218"/>
      <c r="HF152" s="218"/>
      <c r="HG152" s="218"/>
      <c r="HH152" s="218"/>
      <c r="HI152" s="218"/>
      <c r="HJ152" s="218"/>
      <c r="HK152" s="218"/>
      <c r="HL152" s="218"/>
      <c r="HM152" s="218"/>
      <c r="HN152" s="218"/>
      <c r="HO152" s="218"/>
      <c r="HP152" s="218"/>
      <c r="HQ152" s="218"/>
      <c r="HR152" s="218"/>
      <c r="HS152" s="218"/>
      <c r="HT152" s="218"/>
      <c r="HU152" s="218"/>
      <c r="HV152" s="218"/>
      <c r="HW152" s="218"/>
      <c r="HX152" s="218"/>
      <c r="HY152" s="218"/>
      <c r="HZ152" s="218"/>
      <c r="IA152" s="218"/>
      <c r="IB152" s="218"/>
      <c r="IC152" s="218"/>
      <c r="ID152" s="218"/>
      <c r="IE152" s="218"/>
      <c r="IF152" s="218"/>
      <c r="IG152" s="218"/>
      <c r="IH152" s="218"/>
    </row>
    <row r="153" spans="1:242" x14ac:dyDescent="0.25">
      <c r="A153" s="222"/>
      <c r="B153" s="226" t="s">
        <v>335</v>
      </c>
      <c r="C153" s="226" t="s">
        <v>1380</v>
      </c>
      <c r="D153" s="226" t="s">
        <v>1867</v>
      </c>
      <c r="E153" s="226" t="s">
        <v>1868</v>
      </c>
      <c r="F153" s="226" t="s">
        <v>1886</v>
      </c>
      <c r="G153" s="226">
        <v>430</v>
      </c>
      <c r="H153" s="226"/>
      <c r="I153" s="226"/>
      <c r="J153" s="226">
        <v>20201201</v>
      </c>
      <c r="K153" s="226">
        <v>20201215</v>
      </c>
      <c r="L153" s="226" t="s">
        <v>1853</v>
      </c>
      <c r="M153" s="226">
        <v>3255.98</v>
      </c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  <c r="AE153" s="218"/>
      <c r="AF153" s="218"/>
      <c r="AG153" s="218"/>
      <c r="AH153" s="218"/>
      <c r="AI153" s="218"/>
      <c r="AJ153" s="218"/>
      <c r="AK153" s="218"/>
      <c r="AL153" s="218"/>
      <c r="AM153" s="218"/>
      <c r="AN153" s="218"/>
      <c r="AO153" s="218"/>
      <c r="AP153" s="218"/>
      <c r="AQ153" s="218"/>
      <c r="AR153" s="218"/>
      <c r="AS153" s="218"/>
      <c r="AT153" s="218"/>
      <c r="AU153" s="218"/>
      <c r="AV153" s="218"/>
      <c r="AW153" s="218"/>
      <c r="AX153" s="218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18"/>
      <c r="BN153" s="218"/>
      <c r="BO153" s="218"/>
      <c r="BP153" s="218"/>
      <c r="BQ153" s="218"/>
      <c r="BR153" s="218"/>
      <c r="BS153" s="218"/>
      <c r="BT153" s="218"/>
      <c r="BU153" s="218"/>
      <c r="BV153" s="218"/>
      <c r="BW153" s="218"/>
      <c r="BX153" s="218"/>
      <c r="BY153" s="218"/>
      <c r="BZ153" s="218"/>
      <c r="CA153" s="218"/>
      <c r="CB153" s="218"/>
      <c r="CC153" s="218"/>
      <c r="CD153" s="218"/>
      <c r="CE153" s="218"/>
      <c r="CF153" s="218"/>
      <c r="CG153" s="218"/>
      <c r="CH153" s="218"/>
      <c r="CI153" s="218"/>
      <c r="CJ153" s="218"/>
      <c r="CK153" s="218"/>
      <c r="CL153" s="218"/>
      <c r="CM153" s="218"/>
      <c r="CN153" s="218"/>
      <c r="CO153" s="218"/>
      <c r="CP153" s="218"/>
      <c r="CQ153" s="218"/>
      <c r="CR153" s="218"/>
      <c r="CS153" s="218"/>
      <c r="CT153" s="218"/>
      <c r="CU153" s="218"/>
      <c r="CV153" s="218"/>
      <c r="CW153" s="218"/>
      <c r="CX153" s="218"/>
      <c r="CY153" s="218"/>
      <c r="CZ153" s="218"/>
      <c r="DA153" s="218"/>
      <c r="DB153" s="218"/>
      <c r="DC153" s="218"/>
      <c r="DD153" s="218"/>
      <c r="DE153" s="218"/>
      <c r="DF153" s="218"/>
      <c r="DG153" s="218"/>
      <c r="DH153" s="218"/>
      <c r="DI153" s="218"/>
      <c r="DJ153" s="218"/>
      <c r="DK153" s="218"/>
      <c r="DL153" s="218"/>
      <c r="DM153" s="218"/>
      <c r="DN153" s="218"/>
      <c r="DO153" s="218"/>
      <c r="DP153" s="218"/>
      <c r="DQ153" s="218"/>
      <c r="DR153" s="218"/>
      <c r="DS153" s="218"/>
      <c r="DT153" s="218"/>
      <c r="DU153" s="218"/>
      <c r="DV153" s="218"/>
      <c r="DW153" s="218"/>
      <c r="DX153" s="218"/>
      <c r="DY153" s="218"/>
      <c r="DZ153" s="218"/>
      <c r="EA153" s="218"/>
      <c r="EB153" s="218"/>
      <c r="EC153" s="218"/>
      <c r="ED153" s="218"/>
      <c r="EE153" s="218"/>
      <c r="EF153" s="218"/>
      <c r="EG153" s="218"/>
      <c r="EH153" s="218"/>
      <c r="EI153" s="218"/>
      <c r="EJ153" s="218"/>
      <c r="EK153" s="218"/>
      <c r="EL153" s="218"/>
      <c r="EM153" s="218"/>
      <c r="EN153" s="218"/>
      <c r="EO153" s="218"/>
      <c r="EP153" s="218"/>
      <c r="EQ153" s="218"/>
      <c r="ER153" s="218"/>
      <c r="ES153" s="218"/>
      <c r="ET153" s="218"/>
      <c r="EU153" s="218"/>
      <c r="EV153" s="218"/>
      <c r="EW153" s="218"/>
      <c r="EX153" s="218"/>
      <c r="EY153" s="218"/>
      <c r="EZ153" s="218"/>
      <c r="FA153" s="218"/>
      <c r="FB153" s="218"/>
      <c r="FC153" s="218"/>
      <c r="FD153" s="218"/>
      <c r="FE153" s="218"/>
      <c r="FF153" s="218"/>
      <c r="FG153" s="218"/>
      <c r="FH153" s="218"/>
      <c r="FI153" s="218"/>
      <c r="FJ153" s="218"/>
      <c r="FK153" s="218"/>
      <c r="FL153" s="218"/>
      <c r="FM153" s="218"/>
      <c r="FN153" s="218"/>
      <c r="FO153" s="218"/>
      <c r="FP153" s="218"/>
      <c r="FQ153" s="218"/>
      <c r="FR153" s="218"/>
      <c r="FS153" s="218"/>
      <c r="FT153" s="218"/>
      <c r="FU153" s="218"/>
      <c r="FV153" s="218"/>
      <c r="FW153" s="218"/>
      <c r="FX153" s="218"/>
      <c r="FY153" s="218"/>
      <c r="FZ153" s="218"/>
      <c r="GA153" s="218"/>
      <c r="GB153" s="218"/>
      <c r="GC153" s="218"/>
      <c r="GD153" s="218"/>
      <c r="GE153" s="218"/>
      <c r="GF153" s="218"/>
      <c r="GG153" s="218"/>
      <c r="GH153" s="218"/>
      <c r="GI153" s="218"/>
      <c r="GJ153" s="218"/>
      <c r="GK153" s="218"/>
      <c r="GL153" s="218"/>
      <c r="GM153" s="218"/>
      <c r="GN153" s="218"/>
      <c r="GO153" s="218"/>
      <c r="GP153" s="218"/>
      <c r="GQ153" s="218"/>
      <c r="GR153" s="218"/>
      <c r="GS153" s="218"/>
      <c r="GT153" s="218"/>
      <c r="GU153" s="218"/>
      <c r="GV153" s="218"/>
      <c r="GW153" s="218"/>
      <c r="GX153" s="218"/>
      <c r="GY153" s="218"/>
      <c r="GZ153" s="218"/>
      <c r="HA153" s="218"/>
      <c r="HB153" s="218"/>
      <c r="HC153" s="218"/>
      <c r="HD153" s="218"/>
      <c r="HE153" s="218"/>
      <c r="HF153" s="218"/>
      <c r="HG153" s="218"/>
      <c r="HH153" s="218"/>
      <c r="HI153" s="218"/>
      <c r="HJ153" s="218"/>
      <c r="HK153" s="218"/>
      <c r="HL153" s="218"/>
      <c r="HM153" s="218"/>
      <c r="HN153" s="218"/>
      <c r="HO153" s="218"/>
      <c r="HP153" s="218"/>
      <c r="HQ153" s="218"/>
      <c r="HR153" s="218"/>
      <c r="HS153" s="218"/>
      <c r="HT153" s="218"/>
      <c r="HU153" s="218"/>
      <c r="HV153" s="218"/>
      <c r="HW153" s="218"/>
      <c r="HX153" s="218"/>
      <c r="HY153" s="218"/>
      <c r="HZ153" s="218"/>
      <c r="IA153" s="218"/>
      <c r="IB153" s="218"/>
      <c r="IC153" s="218"/>
      <c r="ID153" s="218"/>
      <c r="IE153" s="218"/>
      <c r="IF153" s="218"/>
      <c r="IG153" s="218"/>
      <c r="IH153" s="218"/>
    </row>
    <row r="154" spans="1:242" x14ac:dyDescent="0.25">
      <c r="A154" s="222"/>
      <c r="B154" s="226" t="s">
        <v>335</v>
      </c>
      <c r="C154" s="226" t="s">
        <v>1380</v>
      </c>
      <c r="D154" s="226" t="s">
        <v>1879</v>
      </c>
      <c r="E154" s="226" t="s">
        <v>1880</v>
      </c>
      <c r="F154" s="226" t="s">
        <v>1892</v>
      </c>
      <c r="G154" s="226">
        <v>431</v>
      </c>
      <c r="H154" s="226"/>
      <c r="I154" s="226"/>
      <c r="J154" s="226">
        <v>20201201</v>
      </c>
      <c r="K154" s="226">
        <v>20201215</v>
      </c>
      <c r="L154" s="226" t="s">
        <v>1897</v>
      </c>
      <c r="M154" s="226">
        <v>3255.98</v>
      </c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8"/>
      <c r="DZ154" s="218"/>
      <c r="EA154" s="218"/>
      <c r="EB154" s="218"/>
      <c r="EC154" s="218"/>
      <c r="ED154" s="218"/>
      <c r="EE154" s="218"/>
      <c r="EF154" s="218"/>
      <c r="EG154" s="218"/>
      <c r="EH154" s="218"/>
      <c r="EI154" s="218"/>
      <c r="EJ154" s="218"/>
      <c r="EK154" s="218"/>
      <c r="EL154" s="218"/>
      <c r="EM154" s="218"/>
      <c r="EN154" s="218"/>
      <c r="EO154" s="218"/>
      <c r="EP154" s="218"/>
      <c r="EQ154" s="218"/>
      <c r="ER154" s="218"/>
      <c r="ES154" s="218"/>
      <c r="ET154" s="218"/>
      <c r="EU154" s="218"/>
      <c r="EV154" s="218"/>
      <c r="EW154" s="218"/>
      <c r="EX154" s="218"/>
      <c r="EY154" s="218"/>
      <c r="EZ154" s="218"/>
      <c r="FA154" s="218"/>
      <c r="FB154" s="218"/>
      <c r="FC154" s="218"/>
      <c r="FD154" s="218"/>
      <c r="FE154" s="218"/>
      <c r="FF154" s="218"/>
      <c r="FG154" s="218"/>
      <c r="FH154" s="218"/>
      <c r="FI154" s="218"/>
      <c r="FJ154" s="218"/>
      <c r="FK154" s="218"/>
      <c r="FL154" s="218"/>
      <c r="FM154" s="218"/>
      <c r="FN154" s="218"/>
      <c r="FO154" s="218"/>
      <c r="FP154" s="218"/>
      <c r="FQ154" s="218"/>
      <c r="FR154" s="218"/>
      <c r="FS154" s="218"/>
      <c r="FT154" s="218"/>
      <c r="FU154" s="218"/>
      <c r="FV154" s="218"/>
      <c r="FW154" s="218"/>
      <c r="FX154" s="218"/>
      <c r="FY154" s="218"/>
      <c r="FZ154" s="218"/>
      <c r="GA154" s="218"/>
      <c r="GB154" s="218"/>
      <c r="GC154" s="218"/>
      <c r="GD154" s="218"/>
      <c r="GE154" s="218"/>
      <c r="GF154" s="218"/>
      <c r="GG154" s="218"/>
      <c r="GH154" s="218"/>
      <c r="GI154" s="218"/>
      <c r="GJ154" s="218"/>
      <c r="GK154" s="218"/>
      <c r="GL154" s="218"/>
      <c r="GM154" s="218"/>
      <c r="GN154" s="218"/>
      <c r="GO154" s="218"/>
      <c r="GP154" s="218"/>
      <c r="GQ154" s="218"/>
      <c r="GR154" s="218"/>
      <c r="GS154" s="218"/>
      <c r="GT154" s="218"/>
      <c r="GU154" s="218"/>
      <c r="GV154" s="218"/>
      <c r="GW154" s="218"/>
      <c r="GX154" s="218"/>
      <c r="GY154" s="218"/>
      <c r="GZ154" s="218"/>
      <c r="HA154" s="218"/>
      <c r="HB154" s="218"/>
      <c r="HC154" s="218"/>
      <c r="HD154" s="218"/>
      <c r="HE154" s="218"/>
      <c r="HF154" s="218"/>
      <c r="HG154" s="218"/>
      <c r="HH154" s="218"/>
      <c r="HI154" s="218"/>
      <c r="HJ154" s="218"/>
      <c r="HK154" s="218"/>
      <c r="HL154" s="218"/>
      <c r="HM154" s="218"/>
      <c r="HN154" s="218"/>
      <c r="HO154" s="218"/>
      <c r="HP154" s="218"/>
      <c r="HQ154" s="218"/>
      <c r="HR154" s="218"/>
      <c r="HS154" s="218"/>
      <c r="HT154" s="218"/>
      <c r="HU154" s="218"/>
      <c r="HV154" s="218"/>
      <c r="HW154" s="218"/>
      <c r="HX154" s="218"/>
      <c r="HY154" s="218"/>
      <c r="HZ154" s="218"/>
      <c r="IA154" s="218"/>
      <c r="IB154" s="218"/>
      <c r="IC154" s="218"/>
      <c r="ID154" s="218"/>
      <c r="IE154" s="218"/>
      <c r="IF154" s="218"/>
      <c r="IG154" s="218"/>
      <c r="IH154" s="218"/>
    </row>
    <row r="155" spans="1:242" x14ac:dyDescent="0.25">
      <c r="A155" s="222"/>
      <c r="B155" s="226" t="s">
        <v>335</v>
      </c>
      <c r="C155" s="226" t="s">
        <v>1380</v>
      </c>
      <c r="D155" s="226" t="s">
        <v>1898</v>
      </c>
      <c r="E155" s="226" t="s">
        <v>1899</v>
      </c>
      <c r="F155" s="226" t="s">
        <v>1904</v>
      </c>
      <c r="G155" s="226">
        <v>436</v>
      </c>
      <c r="H155" s="226"/>
      <c r="I155" s="226"/>
      <c r="J155" s="226">
        <v>20201201</v>
      </c>
      <c r="K155" s="226">
        <v>20201215</v>
      </c>
      <c r="L155" s="226" t="s">
        <v>1907</v>
      </c>
      <c r="M155" s="226">
        <v>11785.55</v>
      </c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8"/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8"/>
      <c r="FL155" s="218"/>
      <c r="FM155" s="218"/>
      <c r="FN155" s="218"/>
      <c r="FO155" s="218"/>
      <c r="FP155" s="218"/>
      <c r="FQ155" s="218"/>
      <c r="FR155" s="218"/>
      <c r="FS155" s="218"/>
      <c r="FT155" s="218"/>
      <c r="FU155" s="218"/>
      <c r="FV155" s="218"/>
      <c r="FW155" s="218"/>
      <c r="FX155" s="218"/>
      <c r="FY155" s="218"/>
      <c r="FZ155" s="218"/>
      <c r="GA155" s="218"/>
      <c r="GB155" s="218"/>
      <c r="GC155" s="218"/>
      <c r="GD155" s="218"/>
      <c r="GE155" s="218"/>
      <c r="GF155" s="218"/>
      <c r="GG155" s="218"/>
      <c r="GH155" s="218"/>
      <c r="GI155" s="218"/>
      <c r="GJ155" s="218"/>
      <c r="GK155" s="218"/>
      <c r="GL155" s="218"/>
      <c r="GM155" s="218"/>
      <c r="GN155" s="218"/>
      <c r="GO155" s="218"/>
      <c r="GP155" s="218"/>
      <c r="GQ155" s="218"/>
      <c r="GR155" s="218"/>
      <c r="GS155" s="218"/>
      <c r="GT155" s="218"/>
      <c r="GU155" s="218"/>
      <c r="GV155" s="218"/>
      <c r="GW155" s="218"/>
      <c r="GX155" s="218"/>
      <c r="GY155" s="218"/>
      <c r="GZ155" s="218"/>
      <c r="HA155" s="218"/>
      <c r="HB155" s="218"/>
      <c r="HC155" s="218"/>
      <c r="HD155" s="218"/>
      <c r="HE155" s="218"/>
      <c r="HF155" s="218"/>
      <c r="HG155" s="218"/>
      <c r="HH155" s="218"/>
      <c r="HI155" s="218"/>
      <c r="HJ155" s="218"/>
      <c r="HK155" s="218"/>
      <c r="HL155" s="218"/>
      <c r="HM155" s="218"/>
      <c r="HN155" s="218"/>
      <c r="HO155" s="218"/>
      <c r="HP155" s="218"/>
      <c r="HQ155" s="218"/>
      <c r="HR155" s="218"/>
      <c r="HS155" s="218"/>
      <c r="HT155" s="218"/>
      <c r="HU155" s="218"/>
      <c r="HV155" s="218"/>
      <c r="HW155" s="218"/>
      <c r="HX155" s="218"/>
      <c r="HY155" s="218"/>
      <c r="HZ155" s="218"/>
      <c r="IA155" s="218"/>
      <c r="IB155" s="218"/>
      <c r="IC155" s="218"/>
      <c r="ID155" s="218"/>
      <c r="IE155" s="218"/>
      <c r="IF155" s="218"/>
      <c r="IG155" s="218"/>
      <c r="IH155" s="218"/>
    </row>
    <row r="156" spans="1:242" x14ac:dyDescent="0.25">
      <c r="A156" s="222"/>
      <c r="B156" s="226" t="s">
        <v>335</v>
      </c>
      <c r="C156" s="226" t="s">
        <v>1380</v>
      </c>
      <c r="D156" s="226" t="s">
        <v>1846</v>
      </c>
      <c r="E156" s="226" t="s">
        <v>1847</v>
      </c>
      <c r="F156" s="226" t="s">
        <v>1851</v>
      </c>
      <c r="G156" s="226">
        <v>437</v>
      </c>
      <c r="H156" s="226"/>
      <c r="I156" s="226"/>
      <c r="J156" s="226">
        <v>20201201</v>
      </c>
      <c r="K156" s="226">
        <v>20201215</v>
      </c>
      <c r="L156" s="226" t="s">
        <v>1908</v>
      </c>
      <c r="M156" s="226">
        <v>6556.71</v>
      </c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8"/>
      <c r="DZ156" s="218"/>
      <c r="EA156" s="218"/>
      <c r="EB156" s="218"/>
      <c r="EC156" s="218"/>
      <c r="ED156" s="218"/>
      <c r="EE156" s="218"/>
      <c r="EF156" s="218"/>
      <c r="EG156" s="218"/>
      <c r="EH156" s="218"/>
      <c r="EI156" s="218"/>
      <c r="EJ156" s="218"/>
      <c r="EK156" s="218"/>
      <c r="EL156" s="218"/>
      <c r="EM156" s="218"/>
      <c r="EN156" s="218"/>
      <c r="EO156" s="218"/>
      <c r="EP156" s="218"/>
      <c r="EQ156" s="218"/>
      <c r="ER156" s="218"/>
      <c r="ES156" s="218"/>
      <c r="ET156" s="218"/>
      <c r="EU156" s="218"/>
      <c r="EV156" s="218"/>
      <c r="EW156" s="218"/>
      <c r="EX156" s="218"/>
      <c r="EY156" s="218"/>
      <c r="EZ156" s="218"/>
      <c r="FA156" s="218"/>
      <c r="FB156" s="218"/>
      <c r="FC156" s="218"/>
      <c r="FD156" s="218"/>
      <c r="FE156" s="218"/>
      <c r="FF156" s="218"/>
      <c r="FG156" s="218"/>
      <c r="FH156" s="218"/>
      <c r="FI156" s="218"/>
      <c r="FJ156" s="218"/>
      <c r="FK156" s="218"/>
      <c r="FL156" s="218"/>
      <c r="FM156" s="218"/>
      <c r="FN156" s="218"/>
      <c r="FO156" s="218"/>
      <c r="FP156" s="218"/>
      <c r="FQ156" s="218"/>
      <c r="FR156" s="218"/>
      <c r="FS156" s="218"/>
      <c r="FT156" s="218"/>
      <c r="FU156" s="218"/>
      <c r="FV156" s="218"/>
      <c r="FW156" s="218"/>
      <c r="FX156" s="218"/>
      <c r="FY156" s="218"/>
      <c r="FZ156" s="218"/>
      <c r="GA156" s="218"/>
      <c r="GB156" s="218"/>
      <c r="GC156" s="218"/>
      <c r="GD156" s="218"/>
      <c r="GE156" s="218"/>
      <c r="GF156" s="218"/>
      <c r="GG156" s="218"/>
      <c r="GH156" s="218"/>
      <c r="GI156" s="218"/>
      <c r="GJ156" s="218"/>
      <c r="GK156" s="218"/>
      <c r="GL156" s="218"/>
      <c r="GM156" s="218"/>
      <c r="GN156" s="218"/>
      <c r="GO156" s="218"/>
      <c r="GP156" s="218"/>
      <c r="GQ156" s="218"/>
      <c r="GR156" s="218"/>
      <c r="GS156" s="218"/>
      <c r="GT156" s="218"/>
      <c r="GU156" s="218"/>
      <c r="GV156" s="218"/>
      <c r="GW156" s="218"/>
      <c r="GX156" s="218"/>
      <c r="GY156" s="218"/>
      <c r="GZ156" s="218"/>
      <c r="HA156" s="218"/>
      <c r="HB156" s="218"/>
      <c r="HC156" s="218"/>
      <c r="HD156" s="218"/>
      <c r="HE156" s="218"/>
      <c r="HF156" s="218"/>
      <c r="HG156" s="218"/>
      <c r="HH156" s="218"/>
      <c r="HI156" s="218"/>
      <c r="HJ156" s="218"/>
      <c r="HK156" s="218"/>
      <c r="HL156" s="218"/>
      <c r="HM156" s="218"/>
      <c r="HN156" s="218"/>
      <c r="HO156" s="218"/>
      <c r="HP156" s="218"/>
      <c r="HQ156" s="218"/>
      <c r="HR156" s="218"/>
      <c r="HS156" s="218"/>
      <c r="HT156" s="218"/>
      <c r="HU156" s="218"/>
      <c r="HV156" s="218"/>
      <c r="HW156" s="218"/>
      <c r="HX156" s="218"/>
      <c r="HY156" s="218"/>
      <c r="HZ156" s="218"/>
      <c r="IA156" s="218"/>
      <c r="IB156" s="218"/>
      <c r="IC156" s="218"/>
      <c r="ID156" s="218"/>
      <c r="IE156" s="218"/>
      <c r="IF156" s="218"/>
      <c r="IG156" s="218"/>
      <c r="IH156" s="218"/>
    </row>
    <row r="157" spans="1:242" x14ac:dyDescent="0.25">
      <c r="A157" s="222"/>
      <c r="B157" s="226" t="s">
        <v>335</v>
      </c>
      <c r="C157" s="226" t="s">
        <v>1380</v>
      </c>
      <c r="D157" s="226" t="s">
        <v>1900</v>
      </c>
      <c r="E157" s="226" t="s">
        <v>1901</v>
      </c>
      <c r="F157" s="226" t="s">
        <v>1905</v>
      </c>
      <c r="G157" s="226">
        <v>438</v>
      </c>
      <c r="H157" s="226"/>
      <c r="I157" s="226"/>
      <c r="J157" s="226">
        <v>20201201</v>
      </c>
      <c r="K157" s="226">
        <v>20201215</v>
      </c>
      <c r="L157" s="226" t="s">
        <v>1908</v>
      </c>
      <c r="M157" s="226">
        <v>6556.71</v>
      </c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8"/>
      <c r="DZ157" s="218"/>
      <c r="EA157" s="218"/>
      <c r="EB157" s="218"/>
      <c r="EC157" s="218"/>
      <c r="ED157" s="218"/>
      <c r="EE157" s="218"/>
      <c r="EF157" s="218"/>
      <c r="EG157" s="218"/>
      <c r="EH157" s="218"/>
      <c r="EI157" s="218"/>
      <c r="EJ157" s="218"/>
      <c r="EK157" s="218"/>
      <c r="EL157" s="218"/>
      <c r="EM157" s="218"/>
      <c r="EN157" s="218"/>
      <c r="EO157" s="218"/>
      <c r="EP157" s="218"/>
      <c r="EQ157" s="218"/>
      <c r="ER157" s="218"/>
      <c r="ES157" s="218"/>
      <c r="ET157" s="218"/>
      <c r="EU157" s="218"/>
      <c r="EV157" s="218"/>
      <c r="EW157" s="218"/>
      <c r="EX157" s="218"/>
      <c r="EY157" s="218"/>
      <c r="EZ157" s="218"/>
      <c r="FA157" s="218"/>
      <c r="FB157" s="218"/>
      <c r="FC157" s="218"/>
      <c r="FD157" s="218"/>
      <c r="FE157" s="218"/>
      <c r="FF157" s="218"/>
      <c r="FG157" s="218"/>
      <c r="FH157" s="218"/>
      <c r="FI157" s="218"/>
      <c r="FJ157" s="218"/>
      <c r="FK157" s="218"/>
      <c r="FL157" s="218"/>
      <c r="FM157" s="218"/>
      <c r="FN157" s="218"/>
      <c r="FO157" s="218"/>
      <c r="FP157" s="218"/>
      <c r="FQ157" s="218"/>
      <c r="FR157" s="218"/>
      <c r="FS157" s="218"/>
      <c r="FT157" s="218"/>
      <c r="FU157" s="218"/>
      <c r="FV157" s="218"/>
      <c r="FW157" s="218"/>
      <c r="FX157" s="218"/>
      <c r="FY157" s="218"/>
      <c r="FZ157" s="218"/>
      <c r="GA157" s="218"/>
      <c r="GB157" s="218"/>
      <c r="GC157" s="218"/>
      <c r="GD157" s="218"/>
      <c r="GE157" s="218"/>
      <c r="GF157" s="218"/>
      <c r="GG157" s="218"/>
      <c r="GH157" s="218"/>
      <c r="GI157" s="218"/>
      <c r="GJ157" s="218"/>
      <c r="GK157" s="218"/>
      <c r="GL157" s="218"/>
      <c r="GM157" s="218"/>
      <c r="GN157" s="218"/>
      <c r="GO157" s="218"/>
      <c r="GP157" s="218"/>
      <c r="GQ157" s="218"/>
      <c r="GR157" s="218"/>
      <c r="GS157" s="218"/>
      <c r="GT157" s="218"/>
      <c r="GU157" s="218"/>
      <c r="GV157" s="218"/>
      <c r="GW157" s="218"/>
      <c r="GX157" s="218"/>
      <c r="GY157" s="218"/>
      <c r="GZ157" s="218"/>
      <c r="HA157" s="218"/>
      <c r="HB157" s="218"/>
      <c r="HC157" s="218"/>
      <c r="HD157" s="218"/>
      <c r="HE157" s="218"/>
      <c r="HF157" s="218"/>
      <c r="HG157" s="218"/>
      <c r="HH157" s="218"/>
      <c r="HI157" s="218"/>
      <c r="HJ157" s="218"/>
      <c r="HK157" s="218"/>
      <c r="HL157" s="218"/>
      <c r="HM157" s="218"/>
      <c r="HN157" s="218"/>
      <c r="HO157" s="218"/>
      <c r="HP157" s="218"/>
      <c r="HQ157" s="218"/>
      <c r="HR157" s="218"/>
      <c r="HS157" s="218"/>
      <c r="HT157" s="218"/>
      <c r="HU157" s="218"/>
      <c r="HV157" s="218"/>
      <c r="HW157" s="218"/>
      <c r="HX157" s="218"/>
      <c r="HY157" s="218"/>
      <c r="HZ157" s="218"/>
      <c r="IA157" s="218"/>
      <c r="IB157" s="218"/>
      <c r="IC157" s="218"/>
      <c r="ID157" s="218"/>
      <c r="IE157" s="218"/>
      <c r="IF157" s="218"/>
      <c r="IG157" s="218"/>
      <c r="IH157" s="218"/>
    </row>
    <row r="158" spans="1:242" x14ac:dyDescent="0.25">
      <c r="A158" s="222"/>
      <c r="B158" s="226" t="s">
        <v>335</v>
      </c>
      <c r="C158" s="226" t="s">
        <v>1380</v>
      </c>
      <c r="D158" s="226" t="s">
        <v>1902</v>
      </c>
      <c r="E158" s="226" t="s">
        <v>1903</v>
      </c>
      <c r="F158" s="226" t="s">
        <v>1906</v>
      </c>
      <c r="G158" s="226">
        <v>439</v>
      </c>
      <c r="H158" s="226"/>
      <c r="I158" s="226"/>
      <c r="J158" s="226">
        <v>20201201</v>
      </c>
      <c r="K158" s="226">
        <v>20201215</v>
      </c>
      <c r="L158" s="226" t="s">
        <v>1908</v>
      </c>
      <c r="M158" s="226">
        <v>6556.71</v>
      </c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8"/>
      <c r="DZ158" s="218"/>
      <c r="EA158" s="218"/>
      <c r="EB158" s="218"/>
      <c r="EC158" s="218"/>
      <c r="ED158" s="218"/>
      <c r="EE158" s="218"/>
      <c r="EF158" s="218"/>
      <c r="EG158" s="218"/>
      <c r="EH158" s="218"/>
      <c r="EI158" s="218"/>
      <c r="EJ158" s="218"/>
      <c r="EK158" s="218"/>
      <c r="EL158" s="218"/>
      <c r="EM158" s="218"/>
      <c r="EN158" s="218"/>
      <c r="EO158" s="218"/>
      <c r="EP158" s="218"/>
      <c r="EQ158" s="218"/>
      <c r="ER158" s="218"/>
      <c r="ES158" s="218"/>
      <c r="ET158" s="218"/>
      <c r="EU158" s="218"/>
      <c r="EV158" s="218"/>
      <c r="EW158" s="218"/>
      <c r="EX158" s="218"/>
      <c r="EY158" s="218"/>
      <c r="EZ158" s="218"/>
      <c r="FA158" s="218"/>
      <c r="FB158" s="218"/>
      <c r="FC158" s="218"/>
      <c r="FD158" s="218"/>
      <c r="FE158" s="218"/>
      <c r="FF158" s="218"/>
      <c r="FG158" s="218"/>
      <c r="FH158" s="218"/>
      <c r="FI158" s="218"/>
      <c r="FJ158" s="218"/>
      <c r="FK158" s="218"/>
      <c r="FL158" s="218"/>
      <c r="FM158" s="218"/>
      <c r="FN158" s="218"/>
      <c r="FO158" s="218"/>
      <c r="FP158" s="218"/>
      <c r="FQ158" s="218"/>
      <c r="FR158" s="218"/>
      <c r="FS158" s="218"/>
      <c r="FT158" s="218"/>
      <c r="FU158" s="218"/>
      <c r="FV158" s="218"/>
      <c r="FW158" s="218"/>
      <c r="FX158" s="218"/>
      <c r="FY158" s="218"/>
      <c r="FZ158" s="218"/>
      <c r="GA158" s="218"/>
      <c r="GB158" s="218"/>
      <c r="GC158" s="218"/>
      <c r="GD158" s="218"/>
      <c r="GE158" s="218"/>
      <c r="GF158" s="218"/>
      <c r="GG158" s="218"/>
      <c r="GH158" s="218"/>
      <c r="GI158" s="218"/>
      <c r="GJ158" s="218"/>
      <c r="GK158" s="218"/>
      <c r="GL158" s="218"/>
      <c r="GM158" s="218"/>
      <c r="GN158" s="218"/>
      <c r="GO158" s="218"/>
      <c r="GP158" s="218"/>
      <c r="GQ158" s="218"/>
      <c r="GR158" s="218"/>
      <c r="GS158" s="218"/>
      <c r="GT158" s="218"/>
      <c r="GU158" s="218"/>
      <c r="GV158" s="218"/>
      <c r="GW158" s="218"/>
      <c r="GX158" s="218"/>
      <c r="GY158" s="218"/>
      <c r="GZ158" s="218"/>
      <c r="HA158" s="218"/>
      <c r="HB158" s="218"/>
      <c r="HC158" s="218"/>
      <c r="HD158" s="218"/>
      <c r="HE158" s="218"/>
      <c r="HF158" s="218"/>
      <c r="HG158" s="218"/>
      <c r="HH158" s="218"/>
      <c r="HI158" s="218"/>
      <c r="HJ158" s="218"/>
      <c r="HK158" s="218"/>
      <c r="HL158" s="218"/>
      <c r="HM158" s="218"/>
      <c r="HN158" s="218"/>
      <c r="HO158" s="218"/>
      <c r="HP158" s="218"/>
      <c r="HQ158" s="218"/>
      <c r="HR158" s="218"/>
      <c r="HS158" s="218"/>
      <c r="HT158" s="218"/>
      <c r="HU158" s="218"/>
      <c r="HV158" s="218"/>
      <c r="HW158" s="218"/>
      <c r="HX158" s="218"/>
      <c r="HY158" s="218"/>
      <c r="HZ158" s="218"/>
      <c r="IA158" s="218"/>
      <c r="IB158" s="218"/>
      <c r="IC158" s="218"/>
      <c r="ID158" s="218"/>
      <c r="IE158" s="218"/>
      <c r="IF158" s="218"/>
      <c r="IG158" s="218"/>
      <c r="IH158" s="218"/>
    </row>
    <row r="159" spans="1:242" x14ac:dyDescent="0.25">
      <c r="A159" s="222"/>
      <c r="B159" s="226" t="s">
        <v>335</v>
      </c>
      <c r="C159" s="226" t="s">
        <v>1380</v>
      </c>
      <c r="D159" s="226" t="s">
        <v>1909</v>
      </c>
      <c r="E159" s="226" t="s">
        <v>1910</v>
      </c>
      <c r="F159" s="226" t="s">
        <v>1925</v>
      </c>
      <c r="G159" s="226">
        <v>440</v>
      </c>
      <c r="H159" s="226"/>
      <c r="I159" s="226"/>
      <c r="J159" s="226">
        <v>20201103</v>
      </c>
      <c r="K159" s="226">
        <v>20201215</v>
      </c>
      <c r="L159" s="226" t="s">
        <v>1933</v>
      </c>
      <c r="M159" s="226">
        <v>20138.48</v>
      </c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8"/>
      <c r="DZ159" s="218"/>
      <c r="EA159" s="218"/>
      <c r="EB159" s="218"/>
      <c r="EC159" s="218"/>
      <c r="ED159" s="218"/>
      <c r="EE159" s="218"/>
      <c r="EF159" s="218"/>
      <c r="EG159" s="218"/>
      <c r="EH159" s="218"/>
      <c r="EI159" s="218"/>
      <c r="EJ159" s="218"/>
      <c r="EK159" s="218"/>
      <c r="EL159" s="218"/>
      <c r="EM159" s="218"/>
      <c r="EN159" s="218"/>
      <c r="EO159" s="218"/>
      <c r="EP159" s="218"/>
      <c r="EQ159" s="218"/>
      <c r="ER159" s="218"/>
      <c r="ES159" s="218"/>
      <c r="ET159" s="218"/>
      <c r="EU159" s="218"/>
      <c r="EV159" s="218"/>
      <c r="EW159" s="218"/>
      <c r="EX159" s="218"/>
      <c r="EY159" s="218"/>
      <c r="EZ159" s="218"/>
      <c r="FA159" s="218"/>
      <c r="FB159" s="218"/>
      <c r="FC159" s="218"/>
      <c r="FD159" s="218"/>
      <c r="FE159" s="218"/>
      <c r="FF159" s="218"/>
      <c r="FG159" s="218"/>
      <c r="FH159" s="218"/>
      <c r="FI159" s="218"/>
      <c r="FJ159" s="218"/>
      <c r="FK159" s="218"/>
      <c r="FL159" s="218"/>
      <c r="FM159" s="218"/>
      <c r="FN159" s="218"/>
      <c r="FO159" s="218"/>
      <c r="FP159" s="218"/>
      <c r="FQ159" s="218"/>
      <c r="FR159" s="218"/>
      <c r="FS159" s="218"/>
      <c r="FT159" s="218"/>
      <c r="FU159" s="218"/>
      <c r="FV159" s="218"/>
      <c r="FW159" s="218"/>
      <c r="FX159" s="218"/>
      <c r="FY159" s="218"/>
      <c r="FZ159" s="218"/>
      <c r="GA159" s="218"/>
      <c r="GB159" s="218"/>
      <c r="GC159" s="218"/>
      <c r="GD159" s="218"/>
      <c r="GE159" s="218"/>
      <c r="GF159" s="218"/>
      <c r="GG159" s="218"/>
      <c r="GH159" s="218"/>
      <c r="GI159" s="218"/>
      <c r="GJ159" s="218"/>
      <c r="GK159" s="218"/>
      <c r="GL159" s="218"/>
      <c r="GM159" s="218"/>
      <c r="GN159" s="218"/>
      <c r="GO159" s="218"/>
      <c r="GP159" s="218"/>
      <c r="GQ159" s="218"/>
      <c r="GR159" s="218"/>
      <c r="GS159" s="218"/>
      <c r="GT159" s="218"/>
      <c r="GU159" s="218"/>
      <c r="GV159" s="218"/>
      <c r="GW159" s="218"/>
      <c r="GX159" s="218"/>
      <c r="GY159" s="218"/>
      <c r="GZ159" s="218"/>
      <c r="HA159" s="218"/>
      <c r="HB159" s="218"/>
      <c r="HC159" s="218"/>
      <c r="HD159" s="218"/>
      <c r="HE159" s="218"/>
      <c r="HF159" s="218"/>
      <c r="HG159" s="218"/>
      <c r="HH159" s="218"/>
      <c r="HI159" s="218"/>
      <c r="HJ159" s="218"/>
      <c r="HK159" s="218"/>
      <c r="HL159" s="218"/>
      <c r="HM159" s="218"/>
      <c r="HN159" s="218"/>
      <c r="HO159" s="218"/>
      <c r="HP159" s="218"/>
      <c r="HQ159" s="218"/>
      <c r="HR159" s="218"/>
      <c r="HS159" s="218"/>
      <c r="HT159" s="218"/>
      <c r="HU159" s="218"/>
      <c r="HV159" s="218"/>
      <c r="HW159" s="218"/>
      <c r="HX159" s="218"/>
      <c r="HY159" s="218"/>
      <c r="HZ159" s="218"/>
      <c r="IA159" s="218"/>
      <c r="IB159" s="218"/>
      <c r="IC159" s="218"/>
      <c r="ID159" s="218"/>
      <c r="IE159" s="218"/>
      <c r="IF159" s="218"/>
      <c r="IG159" s="218"/>
      <c r="IH159" s="218"/>
    </row>
    <row r="160" spans="1:242" x14ac:dyDescent="0.25">
      <c r="A160" s="222"/>
      <c r="B160" s="226" t="s">
        <v>335</v>
      </c>
      <c r="C160" s="226" t="s">
        <v>1380</v>
      </c>
      <c r="D160" s="226" t="s">
        <v>1911</v>
      </c>
      <c r="E160" s="226" t="s">
        <v>1912</v>
      </c>
      <c r="F160" s="226" t="s">
        <v>1926</v>
      </c>
      <c r="G160" s="226">
        <v>441</v>
      </c>
      <c r="H160" s="226"/>
      <c r="I160" s="226"/>
      <c r="J160" s="226">
        <v>20201103</v>
      </c>
      <c r="K160" s="226">
        <v>20201215</v>
      </c>
      <c r="L160" s="226" t="s">
        <v>1934</v>
      </c>
      <c r="M160" s="226">
        <v>20138.48</v>
      </c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8"/>
      <c r="DZ160" s="218"/>
      <c r="EA160" s="218"/>
      <c r="EB160" s="218"/>
      <c r="EC160" s="218"/>
      <c r="ED160" s="218"/>
      <c r="EE160" s="218"/>
      <c r="EF160" s="218"/>
      <c r="EG160" s="218"/>
      <c r="EH160" s="218"/>
      <c r="EI160" s="218"/>
      <c r="EJ160" s="218"/>
      <c r="EK160" s="218"/>
      <c r="EL160" s="218"/>
      <c r="EM160" s="218"/>
      <c r="EN160" s="218"/>
      <c r="EO160" s="218"/>
      <c r="EP160" s="218"/>
      <c r="EQ160" s="218"/>
      <c r="ER160" s="218"/>
      <c r="ES160" s="218"/>
      <c r="ET160" s="218"/>
      <c r="EU160" s="218"/>
      <c r="EV160" s="218"/>
      <c r="EW160" s="218"/>
      <c r="EX160" s="218"/>
      <c r="EY160" s="218"/>
      <c r="EZ160" s="218"/>
      <c r="FA160" s="218"/>
      <c r="FB160" s="218"/>
      <c r="FC160" s="218"/>
      <c r="FD160" s="218"/>
      <c r="FE160" s="218"/>
      <c r="FF160" s="218"/>
      <c r="FG160" s="218"/>
      <c r="FH160" s="218"/>
      <c r="FI160" s="218"/>
      <c r="FJ160" s="218"/>
      <c r="FK160" s="218"/>
      <c r="FL160" s="218"/>
      <c r="FM160" s="218"/>
      <c r="FN160" s="218"/>
      <c r="FO160" s="218"/>
      <c r="FP160" s="218"/>
      <c r="FQ160" s="218"/>
      <c r="FR160" s="218"/>
      <c r="FS160" s="218"/>
      <c r="FT160" s="218"/>
      <c r="FU160" s="218"/>
      <c r="FV160" s="218"/>
      <c r="FW160" s="218"/>
      <c r="FX160" s="218"/>
      <c r="FY160" s="218"/>
      <c r="FZ160" s="218"/>
      <c r="GA160" s="218"/>
      <c r="GB160" s="218"/>
      <c r="GC160" s="218"/>
      <c r="GD160" s="218"/>
      <c r="GE160" s="218"/>
      <c r="GF160" s="218"/>
      <c r="GG160" s="218"/>
      <c r="GH160" s="218"/>
      <c r="GI160" s="218"/>
      <c r="GJ160" s="218"/>
      <c r="GK160" s="218"/>
      <c r="GL160" s="218"/>
      <c r="GM160" s="218"/>
      <c r="GN160" s="218"/>
      <c r="GO160" s="218"/>
      <c r="GP160" s="218"/>
      <c r="GQ160" s="218"/>
      <c r="GR160" s="218"/>
      <c r="GS160" s="218"/>
      <c r="GT160" s="218"/>
      <c r="GU160" s="218"/>
      <c r="GV160" s="218"/>
      <c r="GW160" s="218"/>
      <c r="GX160" s="218"/>
      <c r="GY160" s="218"/>
      <c r="GZ160" s="218"/>
      <c r="HA160" s="218"/>
      <c r="HB160" s="218"/>
      <c r="HC160" s="218"/>
      <c r="HD160" s="218"/>
      <c r="HE160" s="218"/>
      <c r="HF160" s="218"/>
      <c r="HG160" s="218"/>
      <c r="HH160" s="218"/>
      <c r="HI160" s="218"/>
      <c r="HJ160" s="218"/>
      <c r="HK160" s="218"/>
      <c r="HL160" s="218"/>
      <c r="HM160" s="218"/>
      <c r="HN160" s="218"/>
      <c r="HO160" s="218"/>
      <c r="HP160" s="218"/>
      <c r="HQ160" s="218"/>
      <c r="HR160" s="218"/>
      <c r="HS160" s="218"/>
      <c r="HT160" s="218"/>
      <c r="HU160" s="218"/>
      <c r="HV160" s="218"/>
      <c r="HW160" s="218"/>
      <c r="HX160" s="218"/>
      <c r="HY160" s="218"/>
      <c r="HZ160" s="218"/>
      <c r="IA160" s="218"/>
      <c r="IB160" s="218"/>
      <c r="IC160" s="218"/>
      <c r="ID160" s="218"/>
      <c r="IE160" s="218"/>
      <c r="IF160" s="218"/>
      <c r="IG160" s="218"/>
      <c r="IH160" s="218"/>
    </row>
    <row r="161" spans="1:242" x14ac:dyDescent="0.25">
      <c r="A161" s="222"/>
      <c r="B161" s="226" t="s">
        <v>335</v>
      </c>
      <c r="C161" s="226" t="s">
        <v>1380</v>
      </c>
      <c r="D161" s="226" t="s">
        <v>1913</v>
      </c>
      <c r="E161" s="226" t="s">
        <v>1914</v>
      </c>
      <c r="F161" s="226" t="s">
        <v>1927</v>
      </c>
      <c r="G161" s="226">
        <v>442</v>
      </c>
      <c r="H161" s="226"/>
      <c r="I161" s="226"/>
      <c r="J161" s="226">
        <v>20201103</v>
      </c>
      <c r="K161" s="226">
        <v>20201215</v>
      </c>
      <c r="L161" s="226" t="s">
        <v>1935</v>
      </c>
      <c r="M161" s="226">
        <v>20138.48</v>
      </c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8"/>
      <c r="DZ161" s="218"/>
      <c r="EA161" s="218"/>
      <c r="EB161" s="218"/>
      <c r="EC161" s="218"/>
      <c r="ED161" s="218"/>
      <c r="EE161" s="218"/>
      <c r="EF161" s="218"/>
      <c r="EG161" s="218"/>
      <c r="EH161" s="218"/>
      <c r="EI161" s="218"/>
      <c r="EJ161" s="218"/>
      <c r="EK161" s="218"/>
      <c r="EL161" s="218"/>
      <c r="EM161" s="218"/>
      <c r="EN161" s="218"/>
      <c r="EO161" s="218"/>
      <c r="EP161" s="218"/>
      <c r="EQ161" s="218"/>
      <c r="ER161" s="218"/>
      <c r="ES161" s="218"/>
      <c r="ET161" s="218"/>
      <c r="EU161" s="218"/>
      <c r="EV161" s="218"/>
      <c r="EW161" s="218"/>
      <c r="EX161" s="218"/>
      <c r="EY161" s="218"/>
      <c r="EZ161" s="218"/>
      <c r="FA161" s="218"/>
      <c r="FB161" s="218"/>
      <c r="FC161" s="218"/>
      <c r="FD161" s="218"/>
      <c r="FE161" s="218"/>
      <c r="FF161" s="218"/>
      <c r="FG161" s="218"/>
      <c r="FH161" s="218"/>
      <c r="FI161" s="218"/>
      <c r="FJ161" s="218"/>
      <c r="FK161" s="218"/>
      <c r="FL161" s="218"/>
      <c r="FM161" s="218"/>
      <c r="FN161" s="218"/>
      <c r="FO161" s="218"/>
      <c r="FP161" s="218"/>
      <c r="FQ161" s="218"/>
      <c r="FR161" s="218"/>
      <c r="FS161" s="218"/>
      <c r="FT161" s="218"/>
      <c r="FU161" s="218"/>
      <c r="FV161" s="218"/>
      <c r="FW161" s="218"/>
      <c r="FX161" s="218"/>
      <c r="FY161" s="218"/>
      <c r="FZ161" s="218"/>
      <c r="GA161" s="218"/>
      <c r="GB161" s="218"/>
      <c r="GC161" s="218"/>
      <c r="GD161" s="218"/>
      <c r="GE161" s="218"/>
      <c r="GF161" s="218"/>
      <c r="GG161" s="218"/>
      <c r="GH161" s="218"/>
      <c r="GI161" s="218"/>
      <c r="GJ161" s="218"/>
      <c r="GK161" s="218"/>
      <c r="GL161" s="218"/>
      <c r="GM161" s="218"/>
      <c r="GN161" s="218"/>
      <c r="GO161" s="218"/>
      <c r="GP161" s="218"/>
      <c r="GQ161" s="218"/>
      <c r="GR161" s="218"/>
      <c r="GS161" s="218"/>
      <c r="GT161" s="218"/>
      <c r="GU161" s="218"/>
      <c r="GV161" s="218"/>
      <c r="GW161" s="218"/>
      <c r="GX161" s="218"/>
      <c r="GY161" s="218"/>
      <c r="GZ161" s="218"/>
      <c r="HA161" s="218"/>
      <c r="HB161" s="218"/>
      <c r="HC161" s="218"/>
      <c r="HD161" s="218"/>
      <c r="HE161" s="218"/>
      <c r="HF161" s="218"/>
      <c r="HG161" s="218"/>
      <c r="HH161" s="218"/>
      <c r="HI161" s="218"/>
      <c r="HJ161" s="218"/>
      <c r="HK161" s="218"/>
      <c r="HL161" s="218"/>
      <c r="HM161" s="218"/>
      <c r="HN161" s="218"/>
      <c r="HO161" s="218"/>
      <c r="HP161" s="218"/>
      <c r="HQ161" s="218"/>
      <c r="HR161" s="218"/>
      <c r="HS161" s="218"/>
      <c r="HT161" s="218"/>
      <c r="HU161" s="218"/>
      <c r="HV161" s="218"/>
      <c r="HW161" s="218"/>
      <c r="HX161" s="218"/>
      <c r="HY161" s="218"/>
      <c r="HZ161" s="218"/>
      <c r="IA161" s="218"/>
      <c r="IB161" s="218"/>
      <c r="IC161" s="218"/>
      <c r="ID161" s="218"/>
      <c r="IE161" s="218"/>
      <c r="IF161" s="218"/>
      <c r="IG161" s="218"/>
      <c r="IH161" s="218"/>
    </row>
    <row r="162" spans="1:242" x14ac:dyDescent="0.25">
      <c r="A162" s="222"/>
      <c r="B162" s="226" t="s">
        <v>335</v>
      </c>
      <c r="C162" s="226" t="s">
        <v>1380</v>
      </c>
      <c r="D162" s="226" t="s">
        <v>1915</v>
      </c>
      <c r="E162" s="226" t="s">
        <v>1916</v>
      </c>
      <c r="F162" s="226" t="s">
        <v>1928</v>
      </c>
      <c r="G162" s="226">
        <v>443</v>
      </c>
      <c r="H162" s="226"/>
      <c r="I162" s="226"/>
      <c r="J162" s="226">
        <v>20201103</v>
      </c>
      <c r="K162" s="226">
        <v>20201215</v>
      </c>
      <c r="L162" s="226" t="s">
        <v>1936</v>
      </c>
      <c r="M162" s="226">
        <v>20138.48</v>
      </c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8"/>
      <c r="DZ162" s="218"/>
      <c r="EA162" s="218"/>
      <c r="EB162" s="218"/>
      <c r="EC162" s="218"/>
      <c r="ED162" s="218"/>
      <c r="EE162" s="218"/>
      <c r="EF162" s="218"/>
      <c r="EG162" s="218"/>
      <c r="EH162" s="218"/>
      <c r="EI162" s="218"/>
      <c r="EJ162" s="218"/>
      <c r="EK162" s="218"/>
      <c r="EL162" s="218"/>
      <c r="EM162" s="218"/>
      <c r="EN162" s="218"/>
      <c r="EO162" s="218"/>
      <c r="EP162" s="218"/>
      <c r="EQ162" s="218"/>
      <c r="ER162" s="218"/>
      <c r="ES162" s="218"/>
      <c r="ET162" s="218"/>
      <c r="EU162" s="218"/>
      <c r="EV162" s="218"/>
      <c r="EW162" s="218"/>
      <c r="EX162" s="218"/>
      <c r="EY162" s="218"/>
      <c r="EZ162" s="218"/>
      <c r="FA162" s="218"/>
      <c r="FB162" s="218"/>
      <c r="FC162" s="218"/>
      <c r="FD162" s="218"/>
      <c r="FE162" s="218"/>
      <c r="FF162" s="218"/>
      <c r="FG162" s="218"/>
      <c r="FH162" s="218"/>
      <c r="FI162" s="218"/>
      <c r="FJ162" s="218"/>
      <c r="FK162" s="218"/>
      <c r="FL162" s="218"/>
      <c r="FM162" s="218"/>
      <c r="FN162" s="218"/>
      <c r="FO162" s="218"/>
      <c r="FP162" s="218"/>
      <c r="FQ162" s="218"/>
      <c r="FR162" s="218"/>
      <c r="FS162" s="218"/>
      <c r="FT162" s="218"/>
      <c r="FU162" s="218"/>
      <c r="FV162" s="218"/>
      <c r="FW162" s="218"/>
      <c r="FX162" s="218"/>
      <c r="FY162" s="218"/>
      <c r="FZ162" s="218"/>
      <c r="GA162" s="218"/>
      <c r="GB162" s="218"/>
      <c r="GC162" s="218"/>
      <c r="GD162" s="218"/>
      <c r="GE162" s="218"/>
      <c r="GF162" s="218"/>
      <c r="GG162" s="218"/>
      <c r="GH162" s="218"/>
      <c r="GI162" s="218"/>
      <c r="GJ162" s="218"/>
      <c r="GK162" s="218"/>
      <c r="GL162" s="218"/>
      <c r="GM162" s="218"/>
      <c r="GN162" s="218"/>
      <c r="GO162" s="218"/>
      <c r="GP162" s="218"/>
      <c r="GQ162" s="218"/>
      <c r="GR162" s="218"/>
      <c r="GS162" s="218"/>
      <c r="GT162" s="218"/>
      <c r="GU162" s="218"/>
      <c r="GV162" s="218"/>
      <c r="GW162" s="218"/>
      <c r="GX162" s="218"/>
      <c r="GY162" s="218"/>
      <c r="GZ162" s="218"/>
      <c r="HA162" s="218"/>
      <c r="HB162" s="218"/>
      <c r="HC162" s="218"/>
      <c r="HD162" s="218"/>
      <c r="HE162" s="218"/>
      <c r="HF162" s="218"/>
      <c r="HG162" s="218"/>
      <c r="HH162" s="218"/>
      <c r="HI162" s="218"/>
      <c r="HJ162" s="218"/>
      <c r="HK162" s="218"/>
      <c r="HL162" s="218"/>
      <c r="HM162" s="218"/>
      <c r="HN162" s="218"/>
      <c r="HO162" s="218"/>
      <c r="HP162" s="218"/>
      <c r="HQ162" s="218"/>
      <c r="HR162" s="218"/>
      <c r="HS162" s="218"/>
      <c r="HT162" s="218"/>
      <c r="HU162" s="218"/>
      <c r="HV162" s="218"/>
      <c r="HW162" s="218"/>
      <c r="HX162" s="218"/>
      <c r="HY162" s="218"/>
      <c r="HZ162" s="218"/>
      <c r="IA162" s="218"/>
      <c r="IB162" s="218"/>
      <c r="IC162" s="218"/>
      <c r="ID162" s="218"/>
      <c r="IE162" s="218"/>
      <c r="IF162" s="218"/>
      <c r="IG162" s="218"/>
      <c r="IH162" s="218"/>
    </row>
    <row r="163" spans="1:242" x14ac:dyDescent="0.25">
      <c r="A163" s="222"/>
      <c r="B163" s="226" t="s">
        <v>335</v>
      </c>
      <c r="C163" s="226" t="s">
        <v>1380</v>
      </c>
      <c r="D163" s="226" t="s">
        <v>1917</v>
      </c>
      <c r="E163" s="226" t="s">
        <v>1918</v>
      </c>
      <c r="F163" s="226" t="s">
        <v>1929</v>
      </c>
      <c r="G163" s="226">
        <v>444</v>
      </c>
      <c r="H163" s="226"/>
      <c r="I163" s="226"/>
      <c r="J163" s="226">
        <v>20201103</v>
      </c>
      <c r="K163" s="226">
        <v>20201215</v>
      </c>
      <c r="L163" s="226" t="s">
        <v>1937</v>
      </c>
      <c r="M163" s="226">
        <v>20138.48</v>
      </c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8"/>
      <c r="DZ163" s="218"/>
      <c r="EA163" s="218"/>
      <c r="EB163" s="218"/>
      <c r="EC163" s="218"/>
      <c r="ED163" s="218"/>
      <c r="EE163" s="218"/>
      <c r="EF163" s="218"/>
      <c r="EG163" s="218"/>
      <c r="EH163" s="218"/>
      <c r="EI163" s="218"/>
      <c r="EJ163" s="218"/>
      <c r="EK163" s="218"/>
      <c r="EL163" s="218"/>
      <c r="EM163" s="218"/>
      <c r="EN163" s="218"/>
      <c r="EO163" s="218"/>
      <c r="EP163" s="218"/>
      <c r="EQ163" s="218"/>
      <c r="ER163" s="218"/>
      <c r="ES163" s="218"/>
      <c r="ET163" s="218"/>
      <c r="EU163" s="218"/>
      <c r="EV163" s="218"/>
      <c r="EW163" s="218"/>
      <c r="EX163" s="218"/>
      <c r="EY163" s="218"/>
      <c r="EZ163" s="218"/>
      <c r="FA163" s="218"/>
      <c r="FB163" s="218"/>
      <c r="FC163" s="218"/>
      <c r="FD163" s="218"/>
      <c r="FE163" s="218"/>
      <c r="FF163" s="218"/>
      <c r="FG163" s="218"/>
      <c r="FH163" s="218"/>
      <c r="FI163" s="218"/>
      <c r="FJ163" s="218"/>
      <c r="FK163" s="218"/>
      <c r="FL163" s="218"/>
      <c r="FM163" s="218"/>
      <c r="FN163" s="218"/>
      <c r="FO163" s="218"/>
      <c r="FP163" s="218"/>
      <c r="FQ163" s="218"/>
      <c r="FR163" s="218"/>
      <c r="FS163" s="218"/>
      <c r="FT163" s="218"/>
      <c r="FU163" s="218"/>
      <c r="FV163" s="218"/>
      <c r="FW163" s="218"/>
      <c r="FX163" s="218"/>
      <c r="FY163" s="218"/>
      <c r="FZ163" s="218"/>
      <c r="GA163" s="218"/>
      <c r="GB163" s="218"/>
      <c r="GC163" s="218"/>
      <c r="GD163" s="218"/>
      <c r="GE163" s="218"/>
      <c r="GF163" s="218"/>
      <c r="GG163" s="218"/>
      <c r="GH163" s="218"/>
      <c r="GI163" s="218"/>
      <c r="GJ163" s="218"/>
      <c r="GK163" s="218"/>
      <c r="GL163" s="218"/>
      <c r="GM163" s="218"/>
      <c r="GN163" s="218"/>
      <c r="GO163" s="218"/>
      <c r="GP163" s="218"/>
      <c r="GQ163" s="218"/>
      <c r="GR163" s="218"/>
      <c r="GS163" s="218"/>
      <c r="GT163" s="218"/>
      <c r="GU163" s="218"/>
      <c r="GV163" s="218"/>
      <c r="GW163" s="218"/>
      <c r="GX163" s="218"/>
      <c r="GY163" s="218"/>
      <c r="GZ163" s="218"/>
      <c r="HA163" s="218"/>
      <c r="HB163" s="218"/>
      <c r="HC163" s="218"/>
      <c r="HD163" s="218"/>
      <c r="HE163" s="218"/>
      <c r="HF163" s="218"/>
      <c r="HG163" s="218"/>
      <c r="HH163" s="218"/>
      <c r="HI163" s="218"/>
      <c r="HJ163" s="218"/>
      <c r="HK163" s="218"/>
      <c r="HL163" s="218"/>
      <c r="HM163" s="218"/>
      <c r="HN163" s="218"/>
      <c r="HO163" s="218"/>
      <c r="HP163" s="218"/>
      <c r="HQ163" s="218"/>
      <c r="HR163" s="218"/>
      <c r="HS163" s="218"/>
      <c r="HT163" s="218"/>
      <c r="HU163" s="218"/>
      <c r="HV163" s="218"/>
      <c r="HW163" s="218"/>
      <c r="HX163" s="218"/>
      <c r="HY163" s="218"/>
      <c r="HZ163" s="218"/>
      <c r="IA163" s="218"/>
      <c r="IB163" s="218"/>
      <c r="IC163" s="218"/>
      <c r="ID163" s="218"/>
      <c r="IE163" s="218"/>
      <c r="IF163" s="218"/>
      <c r="IG163" s="218"/>
      <c r="IH163" s="218"/>
    </row>
    <row r="164" spans="1:242" x14ac:dyDescent="0.25">
      <c r="A164" s="222"/>
      <c r="B164" s="226" t="s">
        <v>335</v>
      </c>
      <c r="C164" s="226" t="s">
        <v>1380</v>
      </c>
      <c r="D164" s="226" t="s">
        <v>1919</v>
      </c>
      <c r="E164" s="226" t="s">
        <v>1920</v>
      </c>
      <c r="F164" s="226" t="s">
        <v>1930</v>
      </c>
      <c r="G164" s="226">
        <v>445</v>
      </c>
      <c r="H164" s="226"/>
      <c r="I164" s="226"/>
      <c r="J164" s="226">
        <v>20201103</v>
      </c>
      <c r="K164" s="226">
        <v>20201215</v>
      </c>
      <c r="L164" s="226" t="s">
        <v>1937</v>
      </c>
      <c r="M164" s="226">
        <v>20138.48</v>
      </c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8"/>
      <c r="DZ164" s="218"/>
      <c r="EA164" s="218"/>
      <c r="EB164" s="218"/>
      <c r="EC164" s="218"/>
      <c r="ED164" s="218"/>
      <c r="EE164" s="218"/>
      <c r="EF164" s="218"/>
      <c r="EG164" s="218"/>
      <c r="EH164" s="218"/>
      <c r="EI164" s="218"/>
      <c r="EJ164" s="218"/>
      <c r="EK164" s="218"/>
      <c r="EL164" s="218"/>
      <c r="EM164" s="218"/>
      <c r="EN164" s="218"/>
      <c r="EO164" s="218"/>
      <c r="EP164" s="218"/>
      <c r="EQ164" s="218"/>
      <c r="ER164" s="218"/>
      <c r="ES164" s="218"/>
      <c r="ET164" s="218"/>
      <c r="EU164" s="218"/>
      <c r="EV164" s="218"/>
      <c r="EW164" s="218"/>
      <c r="EX164" s="218"/>
      <c r="EY164" s="218"/>
      <c r="EZ164" s="218"/>
      <c r="FA164" s="218"/>
      <c r="FB164" s="218"/>
      <c r="FC164" s="218"/>
      <c r="FD164" s="218"/>
      <c r="FE164" s="218"/>
      <c r="FF164" s="218"/>
      <c r="FG164" s="218"/>
      <c r="FH164" s="218"/>
      <c r="FI164" s="218"/>
      <c r="FJ164" s="218"/>
      <c r="FK164" s="218"/>
      <c r="FL164" s="218"/>
      <c r="FM164" s="218"/>
      <c r="FN164" s="218"/>
      <c r="FO164" s="218"/>
      <c r="FP164" s="218"/>
      <c r="FQ164" s="218"/>
      <c r="FR164" s="218"/>
      <c r="FS164" s="218"/>
      <c r="FT164" s="218"/>
      <c r="FU164" s="218"/>
      <c r="FV164" s="218"/>
      <c r="FW164" s="218"/>
      <c r="FX164" s="218"/>
      <c r="FY164" s="218"/>
      <c r="FZ164" s="218"/>
      <c r="GA164" s="218"/>
      <c r="GB164" s="218"/>
      <c r="GC164" s="218"/>
      <c r="GD164" s="218"/>
      <c r="GE164" s="218"/>
      <c r="GF164" s="218"/>
      <c r="GG164" s="218"/>
      <c r="GH164" s="218"/>
      <c r="GI164" s="218"/>
      <c r="GJ164" s="218"/>
      <c r="GK164" s="218"/>
      <c r="GL164" s="218"/>
      <c r="GM164" s="218"/>
      <c r="GN164" s="218"/>
      <c r="GO164" s="218"/>
      <c r="GP164" s="218"/>
      <c r="GQ164" s="218"/>
      <c r="GR164" s="218"/>
      <c r="GS164" s="218"/>
      <c r="GT164" s="218"/>
      <c r="GU164" s="218"/>
      <c r="GV164" s="218"/>
      <c r="GW164" s="218"/>
      <c r="GX164" s="218"/>
      <c r="GY164" s="218"/>
      <c r="GZ164" s="218"/>
      <c r="HA164" s="218"/>
      <c r="HB164" s="218"/>
      <c r="HC164" s="218"/>
      <c r="HD164" s="218"/>
      <c r="HE164" s="218"/>
      <c r="HF164" s="218"/>
      <c r="HG164" s="218"/>
      <c r="HH164" s="218"/>
      <c r="HI164" s="218"/>
      <c r="HJ164" s="218"/>
      <c r="HK164" s="218"/>
      <c r="HL164" s="218"/>
      <c r="HM164" s="218"/>
      <c r="HN164" s="218"/>
      <c r="HO164" s="218"/>
      <c r="HP164" s="218"/>
      <c r="HQ164" s="218"/>
      <c r="HR164" s="218"/>
      <c r="HS164" s="218"/>
      <c r="HT164" s="218"/>
      <c r="HU164" s="218"/>
      <c r="HV164" s="218"/>
      <c r="HW164" s="218"/>
      <c r="HX164" s="218"/>
      <c r="HY164" s="218"/>
      <c r="HZ164" s="218"/>
      <c r="IA164" s="218"/>
      <c r="IB164" s="218"/>
      <c r="IC164" s="218"/>
      <c r="ID164" s="218"/>
      <c r="IE164" s="218"/>
      <c r="IF164" s="218"/>
      <c r="IG164" s="218"/>
      <c r="IH164" s="218"/>
    </row>
    <row r="165" spans="1:242" x14ac:dyDescent="0.25">
      <c r="A165" s="222"/>
      <c r="B165" s="226" t="s">
        <v>335</v>
      </c>
      <c r="C165" s="226" t="s">
        <v>1380</v>
      </c>
      <c r="D165" s="226" t="s">
        <v>1921</v>
      </c>
      <c r="E165" s="226" t="s">
        <v>1922</v>
      </c>
      <c r="F165" s="226" t="s">
        <v>1931</v>
      </c>
      <c r="G165" s="226">
        <v>446</v>
      </c>
      <c r="H165" s="226"/>
      <c r="I165" s="226"/>
      <c r="J165" s="226">
        <v>20201103</v>
      </c>
      <c r="K165" s="226">
        <v>20201215</v>
      </c>
      <c r="L165" s="226" t="s">
        <v>1937</v>
      </c>
      <c r="M165" s="226">
        <v>20138.48</v>
      </c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8"/>
      <c r="DZ165" s="218"/>
      <c r="EA165" s="218"/>
      <c r="EB165" s="218"/>
      <c r="EC165" s="218"/>
      <c r="ED165" s="218"/>
      <c r="EE165" s="218"/>
      <c r="EF165" s="218"/>
      <c r="EG165" s="218"/>
      <c r="EH165" s="218"/>
      <c r="EI165" s="218"/>
      <c r="EJ165" s="218"/>
      <c r="EK165" s="218"/>
      <c r="EL165" s="218"/>
      <c r="EM165" s="218"/>
      <c r="EN165" s="218"/>
      <c r="EO165" s="218"/>
      <c r="EP165" s="218"/>
      <c r="EQ165" s="218"/>
      <c r="ER165" s="218"/>
      <c r="ES165" s="218"/>
      <c r="ET165" s="218"/>
      <c r="EU165" s="218"/>
      <c r="EV165" s="218"/>
      <c r="EW165" s="218"/>
      <c r="EX165" s="218"/>
      <c r="EY165" s="218"/>
      <c r="EZ165" s="218"/>
      <c r="FA165" s="218"/>
      <c r="FB165" s="218"/>
      <c r="FC165" s="218"/>
      <c r="FD165" s="218"/>
      <c r="FE165" s="218"/>
      <c r="FF165" s="218"/>
      <c r="FG165" s="218"/>
      <c r="FH165" s="218"/>
      <c r="FI165" s="218"/>
      <c r="FJ165" s="218"/>
      <c r="FK165" s="218"/>
      <c r="FL165" s="218"/>
      <c r="FM165" s="218"/>
      <c r="FN165" s="218"/>
      <c r="FO165" s="218"/>
      <c r="FP165" s="218"/>
      <c r="FQ165" s="218"/>
      <c r="FR165" s="218"/>
      <c r="FS165" s="218"/>
      <c r="FT165" s="218"/>
      <c r="FU165" s="218"/>
      <c r="FV165" s="218"/>
      <c r="FW165" s="218"/>
      <c r="FX165" s="218"/>
      <c r="FY165" s="218"/>
      <c r="FZ165" s="218"/>
      <c r="GA165" s="218"/>
      <c r="GB165" s="218"/>
      <c r="GC165" s="218"/>
      <c r="GD165" s="218"/>
      <c r="GE165" s="218"/>
      <c r="GF165" s="218"/>
      <c r="GG165" s="218"/>
      <c r="GH165" s="218"/>
      <c r="GI165" s="218"/>
      <c r="GJ165" s="218"/>
      <c r="GK165" s="218"/>
      <c r="GL165" s="218"/>
      <c r="GM165" s="218"/>
      <c r="GN165" s="218"/>
      <c r="GO165" s="218"/>
      <c r="GP165" s="218"/>
      <c r="GQ165" s="218"/>
      <c r="GR165" s="218"/>
      <c r="GS165" s="218"/>
      <c r="GT165" s="218"/>
      <c r="GU165" s="218"/>
      <c r="GV165" s="218"/>
      <c r="GW165" s="218"/>
      <c r="GX165" s="218"/>
      <c r="GY165" s="218"/>
      <c r="GZ165" s="218"/>
      <c r="HA165" s="218"/>
      <c r="HB165" s="218"/>
      <c r="HC165" s="218"/>
      <c r="HD165" s="218"/>
      <c r="HE165" s="218"/>
      <c r="HF165" s="218"/>
      <c r="HG165" s="218"/>
      <c r="HH165" s="218"/>
      <c r="HI165" s="218"/>
      <c r="HJ165" s="218"/>
      <c r="HK165" s="218"/>
      <c r="HL165" s="218"/>
      <c r="HM165" s="218"/>
      <c r="HN165" s="218"/>
      <c r="HO165" s="218"/>
      <c r="HP165" s="218"/>
      <c r="HQ165" s="218"/>
      <c r="HR165" s="218"/>
      <c r="HS165" s="218"/>
      <c r="HT165" s="218"/>
      <c r="HU165" s="218"/>
      <c r="HV165" s="218"/>
      <c r="HW165" s="218"/>
      <c r="HX165" s="218"/>
      <c r="HY165" s="218"/>
      <c r="HZ165" s="218"/>
      <c r="IA165" s="218"/>
      <c r="IB165" s="218"/>
      <c r="IC165" s="218"/>
      <c r="ID165" s="218"/>
      <c r="IE165" s="218"/>
      <c r="IF165" s="218"/>
      <c r="IG165" s="218"/>
      <c r="IH165" s="218"/>
    </row>
    <row r="166" spans="1:242" x14ac:dyDescent="0.25">
      <c r="A166" s="222"/>
      <c r="B166" s="226" t="s">
        <v>335</v>
      </c>
      <c r="C166" s="226" t="s">
        <v>1380</v>
      </c>
      <c r="D166" s="226" t="s">
        <v>1923</v>
      </c>
      <c r="E166" s="226" t="s">
        <v>1924</v>
      </c>
      <c r="F166" s="226" t="s">
        <v>1932</v>
      </c>
      <c r="G166" s="226">
        <v>447</v>
      </c>
      <c r="H166" s="226"/>
      <c r="I166" s="226"/>
      <c r="J166" s="226">
        <v>20201103</v>
      </c>
      <c r="K166" s="226">
        <v>20201215</v>
      </c>
      <c r="L166" s="226" t="s">
        <v>1937</v>
      </c>
      <c r="M166" s="226">
        <v>20138.48</v>
      </c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8"/>
      <c r="DZ166" s="218"/>
      <c r="EA166" s="218"/>
      <c r="EB166" s="218"/>
      <c r="EC166" s="218"/>
      <c r="ED166" s="218"/>
      <c r="EE166" s="218"/>
      <c r="EF166" s="218"/>
      <c r="EG166" s="218"/>
      <c r="EH166" s="218"/>
      <c r="EI166" s="218"/>
      <c r="EJ166" s="218"/>
      <c r="EK166" s="218"/>
      <c r="EL166" s="218"/>
      <c r="EM166" s="218"/>
      <c r="EN166" s="218"/>
      <c r="EO166" s="218"/>
      <c r="EP166" s="218"/>
      <c r="EQ166" s="218"/>
      <c r="ER166" s="218"/>
      <c r="ES166" s="218"/>
      <c r="ET166" s="218"/>
      <c r="EU166" s="218"/>
      <c r="EV166" s="218"/>
      <c r="EW166" s="218"/>
      <c r="EX166" s="218"/>
      <c r="EY166" s="218"/>
      <c r="EZ166" s="218"/>
      <c r="FA166" s="218"/>
      <c r="FB166" s="218"/>
      <c r="FC166" s="218"/>
      <c r="FD166" s="218"/>
      <c r="FE166" s="218"/>
      <c r="FF166" s="218"/>
      <c r="FG166" s="218"/>
      <c r="FH166" s="218"/>
      <c r="FI166" s="218"/>
      <c r="FJ166" s="218"/>
      <c r="FK166" s="218"/>
      <c r="FL166" s="218"/>
      <c r="FM166" s="218"/>
      <c r="FN166" s="218"/>
      <c r="FO166" s="218"/>
      <c r="FP166" s="218"/>
      <c r="FQ166" s="218"/>
      <c r="FR166" s="218"/>
      <c r="FS166" s="218"/>
      <c r="FT166" s="218"/>
      <c r="FU166" s="218"/>
      <c r="FV166" s="218"/>
      <c r="FW166" s="218"/>
      <c r="FX166" s="218"/>
      <c r="FY166" s="218"/>
      <c r="FZ166" s="218"/>
      <c r="GA166" s="218"/>
      <c r="GB166" s="218"/>
      <c r="GC166" s="218"/>
      <c r="GD166" s="218"/>
      <c r="GE166" s="218"/>
      <c r="GF166" s="218"/>
      <c r="GG166" s="218"/>
      <c r="GH166" s="218"/>
      <c r="GI166" s="218"/>
      <c r="GJ166" s="218"/>
      <c r="GK166" s="218"/>
      <c r="GL166" s="218"/>
      <c r="GM166" s="218"/>
      <c r="GN166" s="218"/>
      <c r="GO166" s="218"/>
      <c r="GP166" s="218"/>
      <c r="GQ166" s="218"/>
      <c r="GR166" s="218"/>
      <c r="GS166" s="218"/>
      <c r="GT166" s="218"/>
      <c r="GU166" s="218"/>
      <c r="GV166" s="218"/>
      <c r="GW166" s="218"/>
      <c r="GX166" s="218"/>
      <c r="GY166" s="218"/>
      <c r="GZ166" s="218"/>
      <c r="HA166" s="218"/>
      <c r="HB166" s="218"/>
      <c r="HC166" s="218"/>
      <c r="HD166" s="218"/>
      <c r="HE166" s="218"/>
      <c r="HF166" s="218"/>
      <c r="HG166" s="218"/>
      <c r="HH166" s="218"/>
      <c r="HI166" s="218"/>
      <c r="HJ166" s="218"/>
      <c r="HK166" s="218"/>
      <c r="HL166" s="218"/>
      <c r="HM166" s="218"/>
      <c r="HN166" s="218"/>
      <c r="HO166" s="218"/>
      <c r="HP166" s="218"/>
      <c r="HQ166" s="218"/>
      <c r="HR166" s="218"/>
      <c r="HS166" s="218"/>
      <c r="HT166" s="218"/>
      <c r="HU166" s="218"/>
      <c r="HV166" s="218"/>
      <c r="HW166" s="218"/>
      <c r="HX166" s="218"/>
      <c r="HY166" s="218"/>
      <c r="HZ166" s="218"/>
      <c r="IA166" s="218"/>
      <c r="IB166" s="218"/>
      <c r="IC166" s="218"/>
      <c r="ID166" s="218"/>
      <c r="IE166" s="218"/>
      <c r="IF166" s="218"/>
      <c r="IG166" s="218"/>
      <c r="IH166" s="218"/>
    </row>
    <row r="167" spans="1:242" x14ac:dyDescent="0.25">
      <c r="A167" s="222"/>
      <c r="B167" s="226" t="s">
        <v>335</v>
      </c>
      <c r="C167" s="226" t="s">
        <v>1380</v>
      </c>
      <c r="D167" s="226" t="s">
        <v>1381</v>
      </c>
      <c r="E167" s="226" t="s">
        <v>1382</v>
      </c>
      <c r="F167" s="226" t="s">
        <v>1403</v>
      </c>
      <c r="G167" s="226">
        <v>27</v>
      </c>
      <c r="H167" s="226"/>
      <c r="I167" s="226"/>
      <c r="J167" s="226">
        <v>20201201</v>
      </c>
      <c r="K167" s="226">
        <v>20201215</v>
      </c>
      <c r="L167" s="226" t="s">
        <v>1414</v>
      </c>
      <c r="M167" s="226">
        <v>7025.05</v>
      </c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8"/>
      <c r="DZ167" s="218"/>
      <c r="EA167" s="218"/>
      <c r="EB167" s="218"/>
      <c r="EC167" s="218"/>
      <c r="ED167" s="218"/>
      <c r="EE167" s="218"/>
      <c r="EF167" s="218"/>
      <c r="EG167" s="218"/>
      <c r="EH167" s="218"/>
      <c r="EI167" s="218"/>
      <c r="EJ167" s="218"/>
      <c r="EK167" s="218"/>
      <c r="EL167" s="218"/>
      <c r="EM167" s="218"/>
      <c r="EN167" s="218"/>
      <c r="EO167" s="218"/>
      <c r="EP167" s="218"/>
      <c r="EQ167" s="218"/>
      <c r="ER167" s="218"/>
      <c r="ES167" s="218"/>
      <c r="ET167" s="218"/>
      <c r="EU167" s="218"/>
      <c r="EV167" s="218"/>
      <c r="EW167" s="218"/>
      <c r="EX167" s="218"/>
      <c r="EY167" s="218"/>
      <c r="EZ167" s="218"/>
      <c r="FA167" s="218"/>
      <c r="FB167" s="218"/>
      <c r="FC167" s="218"/>
      <c r="FD167" s="218"/>
      <c r="FE167" s="218"/>
      <c r="FF167" s="218"/>
      <c r="FG167" s="218"/>
      <c r="FH167" s="218"/>
      <c r="FI167" s="218"/>
      <c r="FJ167" s="218"/>
      <c r="FK167" s="218"/>
      <c r="FL167" s="218"/>
      <c r="FM167" s="218"/>
      <c r="FN167" s="218"/>
      <c r="FO167" s="218"/>
      <c r="FP167" s="218"/>
      <c r="FQ167" s="218"/>
      <c r="FR167" s="218"/>
      <c r="FS167" s="218"/>
      <c r="FT167" s="218"/>
      <c r="FU167" s="218"/>
      <c r="FV167" s="218"/>
      <c r="FW167" s="218"/>
      <c r="FX167" s="218"/>
      <c r="FY167" s="218"/>
      <c r="FZ167" s="218"/>
      <c r="GA167" s="218"/>
      <c r="GB167" s="218"/>
      <c r="GC167" s="218"/>
      <c r="GD167" s="218"/>
      <c r="GE167" s="218"/>
      <c r="GF167" s="218"/>
      <c r="GG167" s="218"/>
      <c r="GH167" s="218"/>
      <c r="GI167" s="218"/>
      <c r="GJ167" s="218"/>
      <c r="GK167" s="218"/>
      <c r="GL167" s="218"/>
      <c r="GM167" s="218"/>
      <c r="GN167" s="218"/>
      <c r="GO167" s="218"/>
      <c r="GP167" s="218"/>
      <c r="GQ167" s="218"/>
      <c r="GR167" s="218"/>
      <c r="GS167" s="218"/>
      <c r="GT167" s="218"/>
      <c r="GU167" s="218"/>
      <c r="GV167" s="218"/>
      <c r="GW167" s="218"/>
      <c r="GX167" s="218"/>
      <c r="GY167" s="218"/>
      <c r="GZ167" s="218"/>
      <c r="HA167" s="218"/>
      <c r="HB167" s="218"/>
      <c r="HC167" s="218"/>
      <c r="HD167" s="218"/>
      <c r="HE167" s="218"/>
      <c r="HF167" s="218"/>
      <c r="HG167" s="218"/>
      <c r="HH167" s="218"/>
      <c r="HI167" s="218"/>
      <c r="HJ167" s="218"/>
      <c r="HK167" s="218"/>
      <c r="HL167" s="218"/>
      <c r="HM167" s="218"/>
      <c r="HN167" s="218"/>
      <c r="HO167" s="218"/>
      <c r="HP167" s="218"/>
      <c r="HQ167" s="218"/>
      <c r="HR167" s="218"/>
      <c r="HS167" s="218"/>
      <c r="HT167" s="218"/>
      <c r="HU167" s="218"/>
      <c r="HV167" s="218"/>
      <c r="HW167" s="218"/>
      <c r="HX167" s="218"/>
      <c r="HY167" s="218"/>
      <c r="HZ167" s="218"/>
      <c r="IA167" s="218"/>
      <c r="IB167" s="218"/>
      <c r="IC167" s="218"/>
      <c r="ID167" s="218"/>
      <c r="IE167" s="218"/>
      <c r="IF167" s="218"/>
      <c r="IG167" s="218"/>
      <c r="IH167" s="218"/>
    </row>
    <row r="168" spans="1:242" x14ac:dyDescent="0.25">
      <c r="A168" s="222"/>
      <c r="B168" s="226" t="s">
        <v>335</v>
      </c>
      <c r="C168" s="226" t="s">
        <v>1380</v>
      </c>
      <c r="D168" s="226" t="s">
        <v>1383</v>
      </c>
      <c r="E168" s="226" t="s">
        <v>1384</v>
      </c>
      <c r="F168" s="226" t="s">
        <v>1404</v>
      </c>
      <c r="G168" s="226">
        <v>22</v>
      </c>
      <c r="H168" s="226"/>
      <c r="I168" s="226"/>
      <c r="J168" s="226">
        <v>20201201</v>
      </c>
      <c r="K168" s="226">
        <v>20201215</v>
      </c>
      <c r="L168" s="226" t="s">
        <v>1415</v>
      </c>
      <c r="M168" s="226">
        <v>11526.18</v>
      </c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8"/>
      <c r="DZ168" s="218"/>
      <c r="EA168" s="218"/>
      <c r="EB168" s="218"/>
      <c r="EC168" s="218"/>
      <c r="ED168" s="218"/>
      <c r="EE168" s="218"/>
      <c r="EF168" s="218"/>
      <c r="EG168" s="218"/>
      <c r="EH168" s="218"/>
      <c r="EI168" s="218"/>
      <c r="EJ168" s="218"/>
      <c r="EK168" s="218"/>
      <c r="EL168" s="218"/>
      <c r="EM168" s="218"/>
      <c r="EN168" s="218"/>
      <c r="EO168" s="218"/>
      <c r="EP168" s="218"/>
      <c r="EQ168" s="218"/>
      <c r="ER168" s="218"/>
      <c r="ES168" s="218"/>
      <c r="ET168" s="218"/>
      <c r="EU168" s="218"/>
      <c r="EV168" s="218"/>
      <c r="EW168" s="218"/>
      <c r="EX168" s="218"/>
      <c r="EY168" s="218"/>
      <c r="EZ168" s="218"/>
      <c r="FA168" s="218"/>
      <c r="FB168" s="218"/>
      <c r="FC168" s="218"/>
      <c r="FD168" s="218"/>
      <c r="FE168" s="218"/>
      <c r="FF168" s="218"/>
      <c r="FG168" s="218"/>
      <c r="FH168" s="218"/>
      <c r="FI168" s="218"/>
      <c r="FJ168" s="218"/>
      <c r="FK168" s="218"/>
      <c r="FL168" s="218"/>
      <c r="FM168" s="218"/>
      <c r="FN168" s="218"/>
      <c r="FO168" s="218"/>
      <c r="FP168" s="218"/>
      <c r="FQ168" s="218"/>
      <c r="FR168" s="218"/>
      <c r="FS168" s="218"/>
      <c r="FT168" s="218"/>
      <c r="FU168" s="218"/>
      <c r="FV168" s="218"/>
      <c r="FW168" s="218"/>
      <c r="FX168" s="218"/>
      <c r="FY168" s="218"/>
      <c r="FZ168" s="218"/>
      <c r="GA168" s="218"/>
      <c r="GB168" s="218"/>
      <c r="GC168" s="218"/>
      <c r="GD168" s="218"/>
      <c r="GE168" s="218"/>
      <c r="GF168" s="218"/>
      <c r="GG168" s="218"/>
      <c r="GH168" s="218"/>
      <c r="GI168" s="218"/>
      <c r="GJ168" s="218"/>
      <c r="GK168" s="218"/>
      <c r="GL168" s="218"/>
      <c r="GM168" s="218"/>
      <c r="GN168" s="218"/>
      <c r="GO168" s="218"/>
      <c r="GP168" s="218"/>
      <c r="GQ168" s="218"/>
      <c r="GR168" s="218"/>
      <c r="GS168" s="218"/>
      <c r="GT168" s="218"/>
      <c r="GU168" s="218"/>
      <c r="GV168" s="218"/>
      <c r="GW168" s="218"/>
      <c r="GX168" s="218"/>
      <c r="GY168" s="218"/>
      <c r="GZ168" s="218"/>
      <c r="HA168" s="218"/>
      <c r="HB168" s="218"/>
      <c r="HC168" s="218"/>
      <c r="HD168" s="218"/>
      <c r="HE168" s="218"/>
      <c r="HF168" s="218"/>
      <c r="HG168" s="218"/>
      <c r="HH168" s="218"/>
      <c r="HI168" s="218"/>
      <c r="HJ168" s="218"/>
      <c r="HK168" s="218"/>
      <c r="HL168" s="218"/>
      <c r="HM168" s="218"/>
      <c r="HN168" s="218"/>
      <c r="HO168" s="218"/>
      <c r="HP168" s="218"/>
      <c r="HQ168" s="218"/>
      <c r="HR168" s="218"/>
      <c r="HS168" s="218"/>
      <c r="HT168" s="218"/>
      <c r="HU168" s="218"/>
      <c r="HV168" s="218"/>
      <c r="HW168" s="218"/>
      <c r="HX168" s="218"/>
      <c r="HY168" s="218"/>
      <c r="HZ168" s="218"/>
      <c r="IA168" s="218"/>
      <c r="IB168" s="218"/>
      <c r="IC168" s="218"/>
      <c r="ID168" s="218"/>
      <c r="IE168" s="218"/>
      <c r="IF168" s="218"/>
      <c r="IG168" s="218"/>
      <c r="IH168" s="218"/>
    </row>
    <row r="169" spans="1:242" x14ac:dyDescent="0.25">
      <c r="A169" s="222"/>
      <c r="B169" s="226" t="s">
        <v>335</v>
      </c>
      <c r="C169" s="226" t="s">
        <v>1380</v>
      </c>
      <c r="D169" s="226" t="s">
        <v>1385</v>
      </c>
      <c r="E169" s="226" t="s">
        <v>1386</v>
      </c>
      <c r="F169" s="226" t="s">
        <v>1405</v>
      </c>
      <c r="G169" s="226">
        <v>25</v>
      </c>
      <c r="H169" s="226"/>
      <c r="I169" s="226"/>
      <c r="J169" s="226">
        <v>20201201</v>
      </c>
      <c r="K169" s="226">
        <v>20201215</v>
      </c>
      <c r="L169" s="226" t="s">
        <v>1429</v>
      </c>
      <c r="M169" s="226">
        <v>4344.75</v>
      </c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8"/>
      <c r="DZ169" s="218"/>
      <c r="EA169" s="218"/>
      <c r="EB169" s="218"/>
      <c r="EC169" s="218"/>
      <c r="ED169" s="218"/>
      <c r="EE169" s="218"/>
      <c r="EF169" s="218"/>
      <c r="EG169" s="218"/>
      <c r="EH169" s="218"/>
      <c r="EI169" s="218"/>
      <c r="EJ169" s="218"/>
      <c r="EK169" s="218"/>
      <c r="EL169" s="218"/>
      <c r="EM169" s="218"/>
      <c r="EN169" s="218"/>
      <c r="EO169" s="218"/>
      <c r="EP169" s="218"/>
      <c r="EQ169" s="218"/>
      <c r="ER169" s="218"/>
      <c r="ES169" s="218"/>
      <c r="ET169" s="218"/>
      <c r="EU169" s="218"/>
      <c r="EV169" s="218"/>
      <c r="EW169" s="218"/>
      <c r="EX169" s="218"/>
      <c r="EY169" s="218"/>
      <c r="EZ169" s="218"/>
      <c r="FA169" s="218"/>
      <c r="FB169" s="218"/>
      <c r="FC169" s="218"/>
      <c r="FD169" s="218"/>
      <c r="FE169" s="218"/>
      <c r="FF169" s="218"/>
      <c r="FG169" s="218"/>
      <c r="FH169" s="218"/>
      <c r="FI169" s="218"/>
      <c r="FJ169" s="218"/>
      <c r="FK169" s="218"/>
      <c r="FL169" s="218"/>
      <c r="FM169" s="218"/>
      <c r="FN169" s="218"/>
      <c r="FO169" s="218"/>
      <c r="FP169" s="218"/>
      <c r="FQ169" s="218"/>
      <c r="FR169" s="218"/>
      <c r="FS169" s="218"/>
      <c r="FT169" s="218"/>
      <c r="FU169" s="218"/>
      <c r="FV169" s="218"/>
      <c r="FW169" s="218"/>
      <c r="FX169" s="218"/>
      <c r="FY169" s="218"/>
      <c r="FZ169" s="218"/>
      <c r="GA169" s="218"/>
      <c r="GB169" s="218"/>
      <c r="GC169" s="218"/>
      <c r="GD169" s="218"/>
      <c r="GE169" s="218"/>
      <c r="GF169" s="218"/>
      <c r="GG169" s="218"/>
      <c r="GH169" s="218"/>
      <c r="GI169" s="218"/>
      <c r="GJ169" s="218"/>
      <c r="GK169" s="218"/>
      <c r="GL169" s="218"/>
      <c r="GM169" s="218"/>
      <c r="GN169" s="218"/>
      <c r="GO169" s="218"/>
      <c r="GP169" s="218"/>
      <c r="GQ169" s="218"/>
      <c r="GR169" s="218"/>
      <c r="GS169" s="218"/>
      <c r="GT169" s="218"/>
      <c r="GU169" s="218"/>
      <c r="GV169" s="218"/>
      <c r="GW169" s="218"/>
      <c r="GX169" s="218"/>
      <c r="GY169" s="218"/>
      <c r="GZ169" s="218"/>
      <c r="HA169" s="218"/>
      <c r="HB169" s="218"/>
      <c r="HC169" s="218"/>
      <c r="HD169" s="218"/>
      <c r="HE169" s="218"/>
      <c r="HF169" s="218"/>
      <c r="HG169" s="218"/>
      <c r="HH169" s="218"/>
      <c r="HI169" s="218"/>
      <c r="HJ169" s="218"/>
      <c r="HK169" s="218"/>
      <c r="HL169" s="218"/>
      <c r="HM169" s="218"/>
      <c r="HN169" s="218"/>
      <c r="HO169" s="218"/>
      <c r="HP169" s="218"/>
      <c r="HQ169" s="218"/>
      <c r="HR169" s="218"/>
      <c r="HS169" s="218"/>
      <c r="HT169" s="218"/>
      <c r="HU169" s="218"/>
      <c r="HV169" s="218"/>
      <c r="HW169" s="218"/>
      <c r="HX169" s="218"/>
      <c r="HY169" s="218"/>
      <c r="HZ169" s="218"/>
      <c r="IA169" s="218"/>
      <c r="IB169" s="218"/>
      <c r="IC169" s="218"/>
      <c r="ID169" s="218"/>
      <c r="IE169" s="218"/>
      <c r="IF169" s="218"/>
      <c r="IG169" s="218"/>
      <c r="IH169" s="218"/>
    </row>
    <row r="170" spans="1:242" x14ac:dyDescent="0.25">
      <c r="A170" s="222"/>
      <c r="B170" s="226" t="s">
        <v>335</v>
      </c>
      <c r="C170" s="226" t="s">
        <v>1380</v>
      </c>
      <c r="D170" s="226" t="s">
        <v>1389</v>
      </c>
      <c r="E170" s="226" t="s">
        <v>1390</v>
      </c>
      <c r="F170" s="226" t="s">
        <v>1407</v>
      </c>
      <c r="G170" s="226">
        <v>28</v>
      </c>
      <c r="H170" s="226"/>
      <c r="I170" s="226"/>
      <c r="J170" s="226">
        <v>20201201</v>
      </c>
      <c r="K170" s="226">
        <v>20201215</v>
      </c>
      <c r="L170" s="226" t="s">
        <v>1417</v>
      </c>
      <c r="M170" s="226">
        <v>4676.93</v>
      </c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8"/>
      <c r="DZ170" s="218"/>
      <c r="EA170" s="218"/>
      <c r="EB170" s="218"/>
      <c r="EC170" s="218"/>
      <c r="ED170" s="218"/>
      <c r="EE170" s="218"/>
      <c r="EF170" s="218"/>
      <c r="EG170" s="218"/>
      <c r="EH170" s="218"/>
      <c r="EI170" s="218"/>
      <c r="EJ170" s="218"/>
      <c r="EK170" s="218"/>
      <c r="EL170" s="218"/>
      <c r="EM170" s="218"/>
      <c r="EN170" s="218"/>
      <c r="EO170" s="218"/>
      <c r="EP170" s="218"/>
      <c r="EQ170" s="218"/>
      <c r="ER170" s="218"/>
      <c r="ES170" s="218"/>
      <c r="ET170" s="218"/>
      <c r="EU170" s="218"/>
      <c r="EV170" s="218"/>
      <c r="EW170" s="218"/>
      <c r="EX170" s="218"/>
      <c r="EY170" s="218"/>
      <c r="EZ170" s="218"/>
      <c r="FA170" s="218"/>
      <c r="FB170" s="218"/>
      <c r="FC170" s="218"/>
      <c r="FD170" s="218"/>
      <c r="FE170" s="218"/>
      <c r="FF170" s="218"/>
      <c r="FG170" s="218"/>
      <c r="FH170" s="218"/>
      <c r="FI170" s="218"/>
      <c r="FJ170" s="218"/>
      <c r="FK170" s="218"/>
      <c r="FL170" s="218"/>
      <c r="FM170" s="218"/>
      <c r="FN170" s="218"/>
      <c r="FO170" s="218"/>
      <c r="FP170" s="218"/>
      <c r="FQ170" s="218"/>
      <c r="FR170" s="218"/>
      <c r="FS170" s="218"/>
      <c r="FT170" s="218"/>
      <c r="FU170" s="218"/>
      <c r="FV170" s="218"/>
      <c r="FW170" s="218"/>
      <c r="FX170" s="218"/>
      <c r="FY170" s="218"/>
      <c r="FZ170" s="218"/>
      <c r="GA170" s="218"/>
      <c r="GB170" s="218"/>
      <c r="GC170" s="218"/>
      <c r="GD170" s="218"/>
      <c r="GE170" s="218"/>
      <c r="GF170" s="218"/>
      <c r="GG170" s="218"/>
      <c r="GH170" s="218"/>
      <c r="GI170" s="218"/>
      <c r="GJ170" s="218"/>
      <c r="GK170" s="218"/>
      <c r="GL170" s="218"/>
      <c r="GM170" s="218"/>
      <c r="GN170" s="218"/>
      <c r="GO170" s="218"/>
      <c r="GP170" s="218"/>
      <c r="GQ170" s="218"/>
      <c r="GR170" s="218"/>
      <c r="GS170" s="218"/>
      <c r="GT170" s="218"/>
      <c r="GU170" s="218"/>
      <c r="GV170" s="218"/>
      <c r="GW170" s="218"/>
      <c r="GX170" s="218"/>
      <c r="GY170" s="218"/>
      <c r="GZ170" s="218"/>
      <c r="HA170" s="218"/>
      <c r="HB170" s="218"/>
      <c r="HC170" s="218"/>
      <c r="HD170" s="218"/>
      <c r="HE170" s="218"/>
      <c r="HF170" s="218"/>
      <c r="HG170" s="218"/>
      <c r="HH170" s="218"/>
      <c r="HI170" s="218"/>
      <c r="HJ170" s="218"/>
      <c r="HK170" s="218"/>
      <c r="HL170" s="218"/>
      <c r="HM170" s="218"/>
      <c r="HN170" s="218"/>
      <c r="HO170" s="218"/>
      <c r="HP170" s="218"/>
      <c r="HQ170" s="218"/>
      <c r="HR170" s="218"/>
      <c r="HS170" s="218"/>
      <c r="HT170" s="218"/>
      <c r="HU170" s="218"/>
      <c r="HV170" s="218"/>
      <c r="HW170" s="218"/>
      <c r="HX170" s="218"/>
      <c r="HY170" s="218"/>
      <c r="HZ170" s="218"/>
      <c r="IA170" s="218"/>
      <c r="IB170" s="218"/>
      <c r="IC170" s="218"/>
      <c r="ID170" s="218"/>
      <c r="IE170" s="218"/>
      <c r="IF170" s="218"/>
      <c r="IG170" s="218"/>
      <c r="IH170" s="218"/>
    </row>
    <row r="171" spans="1:242" x14ac:dyDescent="0.25">
      <c r="A171" s="222"/>
      <c r="B171" s="226" t="s">
        <v>335</v>
      </c>
      <c r="C171" s="226" t="s">
        <v>1380</v>
      </c>
      <c r="D171" s="226" t="s">
        <v>1857</v>
      </c>
      <c r="E171" s="226" t="s">
        <v>1858</v>
      </c>
      <c r="F171" s="226" t="s">
        <v>1881</v>
      </c>
      <c r="G171" s="226">
        <v>425</v>
      </c>
      <c r="H171" s="226"/>
      <c r="I171" s="226"/>
      <c r="J171" s="226">
        <v>20201201</v>
      </c>
      <c r="K171" s="226">
        <v>20201215</v>
      </c>
      <c r="L171" s="226" t="s">
        <v>1420</v>
      </c>
      <c r="M171" s="226">
        <v>4676.93</v>
      </c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8"/>
      <c r="DZ171" s="218"/>
      <c r="EA171" s="218"/>
      <c r="EB171" s="218"/>
      <c r="EC171" s="218"/>
      <c r="ED171" s="218"/>
      <c r="EE171" s="218"/>
      <c r="EF171" s="218"/>
      <c r="EG171" s="218"/>
      <c r="EH171" s="218"/>
      <c r="EI171" s="218"/>
      <c r="EJ171" s="218"/>
      <c r="EK171" s="218"/>
      <c r="EL171" s="218"/>
      <c r="EM171" s="218"/>
      <c r="EN171" s="218"/>
      <c r="EO171" s="218"/>
      <c r="EP171" s="218"/>
      <c r="EQ171" s="218"/>
      <c r="ER171" s="218"/>
      <c r="ES171" s="218"/>
      <c r="ET171" s="218"/>
      <c r="EU171" s="218"/>
      <c r="EV171" s="218"/>
      <c r="EW171" s="218"/>
      <c r="EX171" s="218"/>
      <c r="EY171" s="218"/>
      <c r="EZ171" s="218"/>
      <c r="FA171" s="218"/>
      <c r="FB171" s="218"/>
      <c r="FC171" s="218"/>
      <c r="FD171" s="218"/>
      <c r="FE171" s="218"/>
      <c r="FF171" s="218"/>
      <c r="FG171" s="218"/>
      <c r="FH171" s="218"/>
      <c r="FI171" s="218"/>
      <c r="FJ171" s="218"/>
      <c r="FK171" s="218"/>
      <c r="FL171" s="218"/>
      <c r="FM171" s="218"/>
      <c r="FN171" s="218"/>
      <c r="FO171" s="218"/>
      <c r="FP171" s="218"/>
      <c r="FQ171" s="218"/>
      <c r="FR171" s="218"/>
      <c r="FS171" s="218"/>
      <c r="FT171" s="218"/>
      <c r="FU171" s="218"/>
      <c r="FV171" s="218"/>
      <c r="FW171" s="218"/>
      <c r="FX171" s="218"/>
      <c r="FY171" s="218"/>
      <c r="FZ171" s="218"/>
      <c r="GA171" s="218"/>
      <c r="GB171" s="218"/>
      <c r="GC171" s="218"/>
      <c r="GD171" s="218"/>
      <c r="GE171" s="218"/>
      <c r="GF171" s="218"/>
      <c r="GG171" s="218"/>
      <c r="GH171" s="218"/>
      <c r="GI171" s="218"/>
      <c r="GJ171" s="218"/>
      <c r="GK171" s="218"/>
      <c r="GL171" s="218"/>
      <c r="GM171" s="218"/>
      <c r="GN171" s="218"/>
      <c r="GO171" s="218"/>
      <c r="GP171" s="218"/>
      <c r="GQ171" s="218"/>
      <c r="GR171" s="218"/>
      <c r="GS171" s="218"/>
      <c r="GT171" s="218"/>
      <c r="GU171" s="218"/>
      <c r="GV171" s="218"/>
      <c r="GW171" s="218"/>
      <c r="GX171" s="218"/>
      <c r="GY171" s="218"/>
      <c r="GZ171" s="218"/>
      <c r="HA171" s="218"/>
      <c r="HB171" s="218"/>
      <c r="HC171" s="218"/>
      <c r="HD171" s="218"/>
      <c r="HE171" s="218"/>
      <c r="HF171" s="218"/>
      <c r="HG171" s="218"/>
      <c r="HH171" s="218"/>
      <c r="HI171" s="218"/>
      <c r="HJ171" s="218"/>
      <c r="HK171" s="218"/>
      <c r="HL171" s="218"/>
      <c r="HM171" s="218"/>
      <c r="HN171" s="218"/>
      <c r="HO171" s="218"/>
      <c r="HP171" s="218"/>
      <c r="HQ171" s="218"/>
      <c r="HR171" s="218"/>
      <c r="HS171" s="218"/>
      <c r="HT171" s="218"/>
      <c r="HU171" s="218"/>
      <c r="HV171" s="218"/>
      <c r="HW171" s="218"/>
      <c r="HX171" s="218"/>
      <c r="HY171" s="218"/>
      <c r="HZ171" s="218"/>
      <c r="IA171" s="218"/>
      <c r="IB171" s="218"/>
      <c r="IC171" s="218"/>
      <c r="ID171" s="218"/>
      <c r="IE171" s="218"/>
      <c r="IF171" s="218"/>
      <c r="IG171" s="218"/>
      <c r="IH171" s="218"/>
    </row>
    <row r="172" spans="1:242" x14ac:dyDescent="0.25">
      <c r="A172" s="222"/>
      <c r="B172" s="226" t="s">
        <v>335</v>
      </c>
      <c r="C172" s="226" t="s">
        <v>1380</v>
      </c>
      <c r="D172" s="226" t="s">
        <v>1399</v>
      </c>
      <c r="E172" s="226" t="s">
        <v>1400</v>
      </c>
      <c r="F172" s="226" t="s">
        <v>1412</v>
      </c>
      <c r="G172" s="226">
        <v>125</v>
      </c>
      <c r="H172" s="226"/>
      <c r="I172" s="226"/>
      <c r="J172" s="226">
        <v>20201201</v>
      </c>
      <c r="K172" s="226">
        <v>20201215</v>
      </c>
      <c r="L172" s="226" t="s">
        <v>1421</v>
      </c>
      <c r="M172" s="226">
        <v>7025.05</v>
      </c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8"/>
      <c r="DZ172" s="218"/>
      <c r="EA172" s="218"/>
      <c r="EB172" s="218"/>
      <c r="EC172" s="218"/>
      <c r="ED172" s="218"/>
      <c r="EE172" s="218"/>
      <c r="EF172" s="218"/>
      <c r="EG172" s="218"/>
      <c r="EH172" s="218"/>
      <c r="EI172" s="218"/>
      <c r="EJ172" s="218"/>
      <c r="EK172" s="218"/>
      <c r="EL172" s="218"/>
      <c r="EM172" s="218"/>
      <c r="EN172" s="218"/>
      <c r="EO172" s="218"/>
      <c r="EP172" s="218"/>
      <c r="EQ172" s="218"/>
      <c r="ER172" s="218"/>
      <c r="ES172" s="218"/>
      <c r="ET172" s="218"/>
      <c r="EU172" s="218"/>
      <c r="EV172" s="218"/>
      <c r="EW172" s="218"/>
      <c r="EX172" s="218"/>
      <c r="EY172" s="218"/>
      <c r="EZ172" s="218"/>
      <c r="FA172" s="218"/>
      <c r="FB172" s="218"/>
      <c r="FC172" s="218"/>
      <c r="FD172" s="218"/>
      <c r="FE172" s="218"/>
      <c r="FF172" s="218"/>
      <c r="FG172" s="218"/>
      <c r="FH172" s="218"/>
      <c r="FI172" s="218"/>
      <c r="FJ172" s="218"/>
      <c r="FK172" s="218"/>
      <c r="FL172" s="218"/>
      <c r="FM172" s="218"/>
      <c r="FN172" s="218"/>
      <c r="FO172" s="218"/>
      <c r="FP172" s="218"/>
      <c r="FQ172" s="218"/>
      <c r="FR172" s="218"/>
      <c r="FS172" s="218"/>
      <c r="FT172" s="218"/>
      <c r="FU172" s="218"/>
      <c r="FV172" s="218"/>
      <c r="FW172" s="218"/>
      <c r="FX172" s="218"/>
      <c r="FY172" s="218"/>
      <c r="FZ172" s="218"/>
      <c r="GA172" s="218"/>
      <c r="GB172" s="218"/>
      <c r="GC172" s="218"/>
      <c r="GD172" s="218"/>
      <c r="GE172" s="218"/>
      <c r="GF172" s="218"/>
      <c r="GG172" s="218"/>
      <c r="GH172" s="218"/>
      <c r="GI172" s="218"/>
      <c r="GJ172" s="218"/>
      <c r="GK172" s="218"/>
      <c r="GL172" s="218"/>
      <c r="GM172" s="218"/>
      <c r="GN172" s="218"/>
      <c r="GO172" s="218"/>
      <c r="GP172" s="218"/>
      <c r="GQ172" s="218"/>
      <c r="GR172" s="218"/>
      <c r="GS172" s="218"/>
      <c r="GT172" s="218"/>
      <c r="GU172" s="218"/>
      <c r="GV172" s="218"/>
      <c r="GW172" s="218"/>
      <c r="GX172" s="218"/>
      <c r="GY172" s="218"/>
      <c r="GZ172" s="218"/>
      <c r="HA172" s="218"/>
      <c r="HB172" s="218"/>
      <c r="HC172" s="218"/>
      <c r="HD172" s="218"/>
      <c r="HE172" s="218"/>
      <c r="HF172" s="218"/>
      <c r="HG172" s="218"/>
      <c r="HH172" s="218"/>
      <c r="HI172" s="218"/>
      <c r="HJ172" s="218"/>
      <c r="HK172" s="218"/>
      <c r="HL172" s="218"/>
      <c r="HM172" s="218"/>
      <c r="HN172" s="218"/>
      <c r="HO172" s="218"/>
      <c r="HP172" s="218"/>
      <c r="HQ172" s="218"/>
      <c r="HR172" s="218"/>
      <c r="HS172" s="218"/>
      <c r="HT172" s="218"/>
      <c r="HU172" s="218"/>
      <c r="HV172" s="218"/>
      <c r="HW172" s="218"/>
      <c r="HX172" s="218"/>
      <c r="HY172" s="218"/>
      <c r="HZ172" s="218"/>
      <c r="IA172" s="218"/>
      <c r="IB172" s="218"/>
      <c r="IC172" s="218"/>
      <c r="ID172" s="218"/>
      <c r="IE172" s="218"/>
      <c r="IF172" s="218"/>
      <c r="IG172" s="218"/>
      <c r="IH172" s="218"/>
    </row>
    <row r="173" spans="1:242" x14ac:dyDescent="0.25">
      <c r="A173" s="222"/>
      <c r="B173" s="226" t="s">
        <v>335</v>
      </c>
      <c r="C173" s="226" t="s">
        <v>1380</v>
      </c>
      <c r="D173" s="226" t="s">
        <v>1401</v>
      </c>
      <c r="E173" s="226" t="s">
        <v>1402</v>
      </c>
      <c r="F173" s="226" t="s">
        <v>1413</v>
      </c>
      <c r="G173" s="226">
        <v>141</v>
      </c>
      <c r="H173" s="226"/>
      <c r="I173" s="226"/>
      <c r="J173" s="226">
        <v>20201201</v>
      </c>
      <c r="K173" s="226">
        <v>20201215</v>
      </c>
      <c r="L173" s="226" t="s">
        <v>1422</v>
      </c>
      <c r="M173" s="226">
        <v>4676.93</v>
      </c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8"/>
      <c r="DZ173" s="218"/>
      <c r="EA173" s="218"/>
      <c r="EB173" s="218"/>
      <c r="EC173" s="218"/>
      <c r="ED173" s="218"/>
      <c r="EE173" s="218"/>
      <c r="EF173" s="218"/>
      <c r="EG173" s="218"/>
      <c r="EH173" s="218"/>
      <c r="EI173" s="218"/>
      <c r="EJ173" s="218"/>
      <c r="EK173" s="218"/>
      <c r="EL173" s="218"/>
      <c r="EM173" s="218"/>
      <c r="EN173" s="218"/>
      <c r="EO173" s="218"/>
      <c r="EP173" s="218"/>
      <c r="EQ173" s="218"/>
      <c r="ER173" s="218"/>
      <c r="ES173" s="218"/>
      <c r="ET173" s="218"/>
      <c r="EU173" s="218"/>
      <c r="EV173" s="218"/>
      <c r="EW173" s="218"/>
      <c r="EX173" s="218"/>
      <c r="EY173" s="218"/>
      <c r="EZ173" s="218"/>
      <c r="FA173" s="218"/>
      <c r="FB173" s="218"/>
      <c r="FC173" s="218"/>
      <c r="FD173" s="218"/>
      <c r="FE173" s="218"/>
      <c r="FF173" s="218"/>
      <c r="FG173" s="218"/>
      <c r="FH173" s="218"/>
      <c r="FI173" s="218"/>
      <c r="FJ173" s="218"/>
      <c r="FK173" s="218"/>
      <c r="FL173" s="218"/>
      <c r="FM173" s="218"/>
      <c r="FN173" s="218"/>
      <c r="FO173" s="218"/>
      <c r="FP173" s="218"/>
      <c r="FQ173" s="218"/>
      <c r="FR173" s="218"/>
      <c r="FS173" s="218"/>
      <c r="FT173" s="218"/>
      <c r="FU173" s="218"/>
      <c r="FV173" s="218"/>
      <c r="FW173" s="218"/>
      <c r="FX173" s="218"/>
      <c r="FY173" s="218"/>
      <c r="FZ173" s="218"/>
      <c r="GA173" s="218"/>
      <c r="GB173" s="218"/>
      <c r="GC173" s="218"/>
      <c r="GD173" s="218"/>
      <c r="GE173" s="218"/>
      <c r="GF173" s="218"/>
      <c r="GG173" s="218"/>
      <c r="GH173" s="218"/>
      <c r="GI173" s="218"/>
      <c r="GJ173" s="218"/>
      <c r="GK173" s="218"/>
      <c r="GL173" s="218"/>
      <c r="GM173" s="218"/>
      <c r="GN173" s="218"/>
      <c r="GO173" s="218"/>
      <c r="GP173" s="218"/>
      <c r="GQ173" s="218"/>
      <c r="GR173" s="218"/>
      <c r="GS173" s="218"/>
      <c r="GT173" s="218"/>
      <c r="GU173" s="218"/>
      <c r="GV173" s="218"/>
      <c r="GW173" s="218"/>
      <c r="GX173" s="218"/>
      <c r="GY173" s="218"/>
      <c r="GZ173" s="218"/>
      <c r="HA173" s="218"/>
      <c r="HB173" s="218"/>
      <c r="HC173" s="218"/>
      <c r="HD173" s="218"/>
      <c r="HE173" s="218"/>
      <c r="HF173" s="218"/>
      <c r="HG173" s="218"/>
      <c r="HH173" s="218"/>
      <c r="HI173" s="218"/>
      <c r="HJ173" s="218"/>
      <c r="HK173" s="218"/>
      <c r="HL173" s="218"/>
      <c r="HM173" s="218"/>
      <c r="HN173" s="218"/>
      <c r="HO173" s="218"/>
      <c r="HP173" s="218"/>
      <c r="HQ173" s="218"/>
      <c r="HR173" s="218"/>
      <c r="HS173" s="218"/>
      <c r="HT173" s="218"/>
      <c r="HU173" s="218"/>
      <c r="HV173" s="218"/>
      <c r="HW173" s="218"/>
      <c r="HX173" s="218"/>
      <c r="HY173" s="218"/>
      <c r="HZ173" s="218"/>
      <c r="IA173" s="218"/>
      <c r="IB173" s="218"/>
      <c r="IC173" s="218"/>
      <c r="ID173" s="218"/>
      <c r="IE173" s="218"/>
      <c r="IF173" s="218"/>
      <c r="IG173" s="218"/>
      <c r="IH173" s="218"/>
    </row>
    <row r="174" spans="1:242" x14ac:dyDescent="0.25">
      <c r="A174" s="222"/>
      <c r="B174" s="226" t="s">
        <v>335</v>
      </c>
      <c r="C174" s="226" t="s">
        <v>1380</v>
      </c>
      <c r="D174" s="226" t="s">
        <v>1434</v>
      </c>
      <c r="E174" s="226" t="s">
        <v>1435</v>
      </c>
      <c r="F174" s="226" t="s">
        <v>1446</v>
      </c>
      <c r="G174" s="226">
        <v>151</v>
      </c>
      <c r="H174" s="226"/>
      <c r="I174" s="226"/>
      <c r="J174" s="226">
        <v>20201201</v>
      </c>
      <c r="K174" s="226">
        <v>20201215</v>
      </c>
      <c r="L174" s="226" t="s">
        <v>1419</v>
      </c>
      <c r="M174" s="226">
        <v>4344.75</v>
      </c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8"/>
      <c r="DZ174" s="218"/>
      <c r="EA174" s="218"/>
      <c r="EB174" s="218"/>
      <c r="EC174" s="218"/>
      <c r="ED174" s="218"/>
      <c r="EE174" s="218"/>
      <c r="EF174" s="218"/>
      <c r="EG174" s="218"/>
      <c r="EH174" s="218"/>
      <c r="EI174" s="218"/>
      <c r="EJ174" s="218"/>
      <c r="EK174" s="218"/>
      <c r="EL174" s="218"/>
      <c r="EM174" s="218"/>
      <c r="EN174" s="218"/>
      <c r="EO174" s="218"/>
      <c r="EP174" s="218"/>
      <c r="EQ174" s="218"/>
      <c r="ER174" s="218"/>
      <c r="ES174" s="218"/>
      <c r="ET174" s="218"/>
      <c r="EU174" s="218"/>
      <c r="EV174" s="218"/>
      <c r="EW174" s="218"/>
      <c r="EX174" s="218"/>
      <c r="EY174" s="218"/>
      <c r="EZ174" s="218"/>
      <c r="FA174" s="218"/>
      <c r="FB174" s="218"/>
      <c r="FC174" s="218"/>
      <c r="FD174" s="218"/>
      <c r="FE174" s="218"/>
      <c r="FF174" s="218"/>
      <c r="FG174" s="218"/>
      <c r="FH174" s="218"/>
      <c r="FI174" s="218"/>
      <c r="FJ174" s="218"/>
      <c r="FK174" s="218"/>
      <c r="FL174" s="218"/>
      <c r="FM174" s="218"/>
      <c r="FN174" s="218"/>
      <c r="FO174" s="218"/>
      <c r="FP174" s="218"/>
      <c r="FQ174" s="218"/>
      <c r="FR174" s="218"/>
      <c r="FS174" s="218"/>
      <c r="FT174" s="218"/>
      <c r="FU174" s="218"/>
      <c r="FV174" s="218"/>
      <c r="FW174" s="218"/>
      <c r="FX174" s="218"/>
      <c r="FY174" s="218"/>
      <c r="FZ174" s="218"/>
      <c r="GA174" s="218"/>
      <c r="GB174" s="218"/>
      <c r="GC174" s="218"/>
      <c r="GD174" s="218"/>
      <c r="GE174" s="218"/>
      <c r="GF174" s="218"/>
      <c r="GG174" s="218"/>
      <c r="GH174" s="218"/>
      <c r="GI174" s="218"/>
      <c r="GJ174" s="218"/>
      <c r="GK174" s="218"/>
      <c r="GL174" s="218"/>
      <c r="GM174" s="218"/>
      <c r="GN174" s="218"/>
      <c r="GO174" s="218"/>
      <c r="GP174" s="218"/>
      <c r="GQ174" s="218"/>
      <c r="GR174" s="218"/>
      <c r="GS174" s="218"/>
      <c r="GT174" s="218"/>
      <c r="GU174" s="218"/>
      <c r="GV174" s="218"/>
      <c r="GW174" s="218"/>
      <c r="GX174" s="218"/>
      <c r="GY174" s="218"/>
      <c r="GZ174" s="218"/>
      <c r="HA174" s="218"/>
      <c r="HB174" s="218"/>
      <c r="HC174" s="218"/>
      <c r="HD174" s="218"/>
      <c r="HE174" s="218"/>
      <c r="HF174" s="218"/>
      <c r="HG174" s="218"/>
      <c r="HH174" s="218"/>
      <c r="HI174" s="218"/>
      <c r="HJ174" s="218"/>
      <c r="HK174" s="218"/>
      <c r="HL174" s="218"/>
      <c r="HM174" s="218"/>
      <c r="HN174" s="218"/>
      <c r="HO174" s="218"/>
      <c r="HP174" s="218"/>
      <c r="HQ174" s="218"/>
      <c r="HR174" s="218"/>
      <c r="HS174" s="218"/>
      <c r="HT174" s="218"/>
      <c r="HU174" s="218"/>
      <c r="HV174" s="218"/>
      <c r="HW174" s="218"/>
      <c r="HX174" s="218"/>
      <c r="HY174" s="218"/>
      <c r="HZ174" s="218"/>
      <c r="IA174" s="218"/>
      <c r="IB174" s="218"/>
      <c r="IC174" s="218"/>
      <c r="ID174" s="218"/>
      <c r="IE174" s="218"/>
      <c r="IF174" s="218"/>
      <c r="IG174" s="218"/>
      <c r="IH174" s="218"/>
    </row>
    <row r="175" spans="1:242" x14ac:dyDescent="0.25">
      <c r="A175" s="222"/>
      <c r="B175" s="226" t="s">
        <v>335</v>
      </c>
      <c r="C175" s="226" t="s">
        <v>1380</v>
      </c>
      <c r="D175" s="226" t="s">
        <v>1440</v>
      </c>
      <c r="E175" s="226" t="s">
        <v>1441</v>
      </c>
      <c r="F175" s="226" t="s">
        <v>1449</v>
      </c>
      <c r="G175" s="226">
        <v>154</v>
      </c>
      <c r="H175" s="226"/>
      <c r="I175" s="226"/>
      <c r="J175" s="226">
        <v>20201201</v>
      </c>
      <c r="K175" s="226">
        <v>20201215</v>
      </c>
      <c r="L175" s="226" t="s">
        <v>1419</v>
      </c>
      <c r="M175" s="226">
        <v>4344.75</v>
      </c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8"/>
      <c r="DZ175" s="218"/>
      <c r="EA175" s="218"/>
      <c r="EB175" s="218"/>
      <c r="EC175" s="218"/>
      <c r="ED175" s="218"/>
      <c r="EE175" s="218"/>
      <c r="EF175" s="218"/>
      <c r="EG175" s="218"/>
      <c r="EH175" s="218"/>
      <c r="EI175" s="218"/>
      <c r="EJ175" s="218"/>
      <c r="EK175" s="218"/>
      <c r="EL175" s="218"/>
      <c r="EM175" s="218"/>
      <c r="EN175" s="218"/>
      <c r="EO175" s="218"/>
      <c r="EP175" s="218"/>
      <c r="EQ175" s="218"/>
      <c r="ER175" s="218"/>
      <c r="ES175" s="218"/>
      <c r="ET175" s="218"/>
      <c r="EU175" s="218"/>
      <c r="EV175" s="218"/>
      <c r="EW175" s="218"/>
      <c r="EX175" s="218"/>
      <c r="EY175" s="218"/>
      <c r="EZ175" s="218"/>
      <c r="FA175" s="218"/>
      <c r="FB175" s="218"/>
      <c r="FC175" s="218"/>
      <c r="FD175" s="218"/>
      <c r="FE175" s="218"/>
      <c r="FF175" s="218"/>
      <c r="FG175" s="218"/>
      <c r="FH175" s="218"/>
      <c r="FI175" s="218"/>
      <c r="FJ175" s="218"/>
      <c r="FK175" s="218"/>
      <c r="FL175" s="218"/>
      <c r="FM175" s="218"/>
      <c r="FN175" s="218"/>
      <c r="FO175" s="218"/>
      <c r="FP175" s="218"/>
      <c r="FQ175" s="218"/>
      <c r="FR175" s="218"/>
      <c r="FS175" s="218"/>
      <c r="FT175" s="218"/>
      <c r="FU175" s="218"/>
      <c r="FV175" s="218"/>
      <c r="FW175" s="218"/>
      <c r="FX175" s="218"/>
      <c r="FY175" s="218"/>
      <c r="FZ175" s="218"/>
      <c r="GA175" s="218"/>
      <c r="GB175" s="218"/>
      <c r="GC175" s="218"/>
      <c r="GD175" s="218"/>
      <c r="GE175" s="218"/>
      <c r="GF175" s="218"/>
      <c r="GG175" s="218"/>
      <c r="GH175" s="218"/>
      <c r="GI175" s="218"/>
      <c r="GJ175" s="218"/>
      <c r="GK175" s="218"/>
      <c r="GL175" s="218"/>
      <c r="GM175" s="218"/>
      <c r="GN175" s="218"/>
      <c r="GO175" s="218"/>
      <c r="GP175" s="218"/>
      <c r="GQ175" s="218"/>
      <c r="GR175" s="218"/>
      <c r="GS175" s="218"/>
      <c r="GT175" s="218"/>
      <c r="GU175" s="218"/>
      <c r="GV175" s="218"/>
      <c r="GW175" s="218"/>
      <c r="GX175" s="218"/>
      <c r="GY175" s="218"/>
      <c r="GZ175" s="218"/>
      <c r="HA175" s="218"/>
      <c r="HB175" s="218"/>
      <c r="HC175" s="218"/>
      <c r="HD175" s="218"/>
      <c r="HE175" s="218"/>
      <c r="HF175" s="218"/>
      <c r="HG175" s="218"/>
      <c r="HH175" s="218"/>
      <c r="HI175" s="218"/>
      <c r="HJ175" s="218"/>
      <c r="HK175" s="218"/>
      <c r="HL175" s="218"/>
      <c r="HM175" s="218"/>
      <c r="HN175" s="218"/>
      <c r="HO175" s="218"/>
      <c r="HP175" s="218"/>
      <c r="HQ175" s="218"/>
      <c r="HR175" s="218"/>
      <c r="HS175" s="218"/>
      <c r="HT175" s="218"/>
      <c r="HU175" s="218"/>
      <c r="HV175" s="218"/>
      <c r="HW175" s="218"/>
      <c r="HX175" s="218"/>
      <c r="HY175" s="218"/>
      <c r="HZ175" s="218"/>
      <c r="IA175" s="218"/>
      <c r="IB175" s="218"/>
      <c r="IC175" s="218"/>
      <c r="ID175" s="218"/>
      <c r="IE175" s="218"/>
      <c r="IF175" s="218"/>
      <c r="IG175" s="218"/>
      <c r="IH175" s="218"/>
    </row>
    <row r="176" spans="1:242" x14ac:dyDescent="0.25">
      <c r="A176" s="222"/>
      <c r="B176" s="226" t="s">
        <v>335</v>
      </c>
      <c r="C176" s="226" t="s">
        <v>1380</v>
      </c>
      <c r="D176" s="226" t="s">
        <v>1442</v>
      </c>
      <c r="E176" s="226" t="s">
        <v>1443</v>
      </c>
      <c r="F176" s="226" t="s">
        <v>1450</v>
      </c>
      <c r="G176" s="226">
        <v>155</v>
      </c>
      <c r="H176" s="226"/>
      <c r="I176" s="226"/>
      <c r="J176" s="226">
        <v>20201201</v>
      </c>
      <c r="K176" s="226">
        <v>20201215</v>
      </c>
      <c r="L176" s="226" t="s">
        <v>1419</v>
      </c>
      <c r="M176" s="226">
        <v>4344.75</v>
      </c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8"/>
      <c r="DZ176" s="218"/>
      <c r="EA176" s="218"/>
      <c r="EB176" s="218"/>
      <c r="EC176" s="218"/>
      <c r="ED176" s="218"/>
      <c r="EE176" s="218"/>
      <c r="EF176" s="218"/>
      <c r="EG176" s="218"/>
      <c r="EH176" s="218"/>
      <c r="EI176" s="218"/>
      <c r="EJ176" s="218"/>
      <c r="EK176" s="218"/>
      <c r="EL176" s="218"/>
      <c r="EM176" s="218"/>
      <c r="EN176" s="218"/>
      <c r="EO176" s="218"/>
      <c r="EP176" s="218"/>
      <c r="EQ176" s="218"/>
      <c r="ER176" s="218"/>
      <c r="ES176" s="218"/>
      <c r="ET176" s="218"/>
      <c r="EU176" s="218"/>
      <c r="EV176" s="218"/>
      <c r="EW176" s="218"/>
      <c r="EX176" s="218"/>
      <c r="EY176" s="218"/>
      <c r="EZ176" s="218"/>
      <c r="FA176" s="218"/>
      <c r="FB176" s="218"/>
      <c r="FC176" s="218"/>
      <c r="FD176" s="218"/>
      <c r="FE176" s="218"/>
      <c r="FF176" s="218"/>
      <c r="FG176" s="218"/>
      <c r="FH176" s="218"/>
      <c r="FI176" s="218"/>
      <c r="FJ176" s="218"/>
      <c r="FK176" s="218"/>
      <c r="FL176" s="218"/>
      <c r="FM176" s="218"/>
      <c r="FN176" s="218"/>
      <c r="FO176" s="218"/>
      <c r="FP176" s="218"/>
      <c r="FQ176" s="218"/>
      <c r="FR176" s="218"/>
      <c r="FS176" s="218"/>
      <c r="FT176" s="218"/>
      <c r="FU176" s="218"/>
      <c r="FV176" s="218"/>
      <c r="FW176" s="218"/>
      <c r="FX176" s="218"/>
      <c r="FY176" s="218"/>
      <c r="FZ176" s="218"/>
      <c r="GA176" s="218"/>
      <c r="GB176" s="218"/>
      <c r="GC176" s="218"/>
      <c r="GD176" s="218"/>
      <c r="GE176" s="218"/>
      <c r="GF176" s="218"/>
      <c r="GG176" s="218"/>
      <c r="GH176" s="218"/>
      <c r="GI176" s="218"/>
      <c r="GJ176" s="218"/>
      <c r="GK176" s="218"/>
      <c r="GL176" s="218"/>
      <c r="GM176" s="218"/>
      <c r="GN176" s="218"/>
      <c r="GO176" s="218"/>
      <c r="GP176" s="218"/>
      <c r="GQ176" s="218"/>
      <c r="GR176" s="218"/>
      <c r="GS176" s="218"/>
      <c r="GT176" s="218"/>
      <c r="GU176" s="218"/>
      <c r="GV176" s="218"/>
      <c r="GW176" s="218"/>
      <c r="GX176" s="218"/>
      <c r="GY176" s="218"/>
      <c r="GZ176" s="218"/>
      <c r="HA176" s="218"/>
      <c r="HB176" s="218"/>
      <c r="HC176" s="218"/>
      <c r="HD176" s="218"/>
      <c r="HE176" s="218"/>
      <c r="HF176" s="218"/>
      <c r="HG176" s="218"/>
      <c r="HH176" s="218"/>
      <c r="HI176" s="218"/>
      <c r="HJ176" s="218"/>
      <c r="HK176" s="218"/>
      <c r="HL176" s="218"/>
      <c r="HM176" s="218"/>
      <c r="HN176" s="218"/>
      <c r="HO176" s="218"/>
      <c r="HP176" s="218"/>
      <c r="HQ176" s="218"/>
      <c r="HR176" s="218"/>
      <c r="HS176" s="218"/>
      <c r="HT176" s="218"/>
      <c r="HU176" s="218"/>
      <c r="HV176" s="218"/>
      <c r="HW176" s="218"/>
      <c r="HX176" s="218"/>
      <c r="HY176" s="218"/>
      <c r="HZ176" s="218"/>
      <c r="IA176" s="218"/>
      <c r="IB176" s="218"/>
      <c r="IC176" s="218"/>
      <c r="ID176" s="218"/>
      <c r="IE176" s="218"/>
      <c r="IF176" s="218"/>
      <c r="IG176" s="218"/>
      <c r="IH176" s="218"/>
    </row>
    <row r="177" spans="1:242" x14ac:dyDescent="0.25">
      <c r="A177" s="222"/>
      <c r="B177" s="226" t="s">
        <v>335</v>
      </c>
      <c r="C177" s="226" t="s">
        <v>1380</v>
      </c>
      <c r="D177" s="226" t="s">
        <v>1859</v>
      </c>
      <c r="E177" s="226" t="s">
        <v>1860</v>
      </c>
      <c r="F177" s="226" t="s">
        <v>1882</v>
      </c>
      <c r="G177" s="226">
        <v>163</v>
      </c>
      <c r="H177" s="226"/>
      <c r="I177" s="226"/>
      <c r="J177" s="226">
        <v>20201201</v>
      </c>
      <c r="K177" s="226">
        <v>20201215</v>
      </c>
      <c r="L177" s="226" t="s">
        <v>1853</v>
      </c>
      <c r="M177" s="226">
        <v>3255.98</v>
      </c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8"/>
      <c r="DZ177" s="218"/>
      <c r="EA177" s="218"/>
      <c r="EB177" s="218"/>
      <c r="EC177" s="218"/>
      <c r="ED177" s="218"/>
      <c r="EE177" s="218"/>
      <c r="EF177" s="218"/>
      <c r="EG177" s="218"/>
      <c r="EH177" s="218"/>
      <c r="EI177" s="218"/>
      <c r="EJ177" s="218"/>
      <c r="EK177" s="218"/>
      <c r="EL177" s="218"/>
      <c r="EM177" s="218"/>
      <c r="EN177" s="218"/>
      <c r="EO177" s="218"/>
      <c r="EP177" s="218"/>
      <c r="EQ177" s="218"/>
      <c r="ER177" s="218"/>
      <c r="ES177" s="218"/>
      <c r="ET177" s="218"/>
      <c r="EU177" s="218"/>
      <c r="EV177" s="218"/>
      <c r="EW177" s="218"/>
      <c r="EX177" s="218"/>
      <c r="EY177" s="218"/>
      <c r="EZ177" s="218"/>
      <c r="FA177" s="218"/>
      <c r="FB177" s="218"/>
      <c r="FC177" s="218"/>
      <c r="FD177" s="218"/>
      <c r="FE177" s="218"/>
      <c r="FF177" s="218"/>
      <c r="FG177" s="218"/>
      <c r="FH177" s="218"/>
      <c r="FI177" s="218"/>
      <c r="FJ177" s="218"/>
      <c r="FK177" s="218"/>
      <c r="FL177" s="218"/>
      <c r="FM177" s="218"/>
      <c r="FN177" s="218"/>
      <c r="FO177" s="218"/>
      <c r="FP177" s="218"/>
      <c r="FQ177" s="218"/>
      <c r="FR177" s="218"/>
      <c r="FS177" s="218"/>
      <c r="FT177" s="218"/>
      <c r="FU177" s="218"/>
      <c r="FV177" s="218"/>
      <c r="FW177" s="218"/>
      <c r="FX177" s="218"/>
      <c r="FY177" s="218"/>
      <c r="FZ177" s="218"/>
      <c r="GA177" s="218"/>
      <c r="GB177" s="218"/>
      <c r="GC177" s="218"/>
      <c r="GD177" s="218"/>
      <c r="GE177" s="218"/>
      <c r="GF177" s="218"/>
      <c r="GG177" s="218"/>
      <c r="GH177" s="218"/>
      <c r="GI177" s="218"/>
      <c r="GJ177" s="218"/>
      <c r="GK177" s="218"/>
      <c r="GL177" s="218"/>
      <c r="GM177" s="218"/>
      <c r="GN177" s="218"/>
      <c r="GO177" s="218"/>
      <c r="GP177" s="218"/>
      <c r="GQ177" s="218"/>
      <c r="GR177" s="218"/>
      <c r="GS177" s="218"/>
      <c r="GT177" s="218"/>
      <c r="GU177" s="218"/>
      <c r="GV177" s="218"/>
      <c r="GW177" s="218"/>
      <c r="GX177" s="218"/>
      <c r="GY177" s="218"/>
      <c r="GZ177" s="218"/>
      <c r="HA177" s="218"/>
      <c r="HB177" s="218"/>
      <c r="HC177" s="218"/>
      <c r="HD177" s="218"/>
      <c r="HE177" s="218"/>
      <c r="HF177" s="218"/>
      <c r="HG177" s="218"/>
      <c r="HH177" s="218"/>
      <c r="HI177" s="218"/>
      <c r="HJ177" s="218"/>
      <c r="HK177" s="218"/>
      <c r="HL177" s="218"/>
      <c r="HM177" s="218"/>
      <c r="HN177" s="218"/>
      <c r="HO177" s="218"/>
      <c r="HP177" s="218"/>
      <c r="HQ177" s="218"/>
      <c r="HR177" s="218"/>
      <c r="HS177" s="218"/>
      <c r="HT177" s="218"/>
      <c r="HU177" s="218"/>
      <c r="HV177" s="218"/>
      <c r="HW177" s="218"/>
      <c r="HX177" s="218"/>
      <c r="HY177" s="218"/>
      <c r="HZ177" s="218"/>
      <c r="IA177" s="218"/>
      <c r="IB177" s="218"/>
      <c r="IC177" s="218"/>
      <c r="ID177" s="218"/>
      <c r="IE177" s="218"/>
      <c r="IF177" s="218"/>
      <c r="IG177" s="218"/>
      <c r="IH177" s="218"/>
    </row>
    <row r="178" spans="1:242" x14ac:dyDescent="0.25">
      <c r="A178" s="222"/>
      <c r="B178" s="226" t="s">
        <v>335</v>
      </c>
      <c r="C178" s="226" t="s">
        <v>1380</v>
      </c>
      <c r="D178" s="226" t="s">
        <v>1863</v>
      </c>
      <c r="E178" s="226" t="s">
        <v>1864</v>
      </c>
      <c r="F178" s="226" t="s">
        <v>1884</v>
      </c>
      <c r="G178" s="226">
        <v>423</v>
      </c>
      <c r="H178" s="226"/>
      <c r="I178" s="226"/>
      <c r="J178" s="226">
        <v>20201201</v>
      </c>
      <c r="K178" s="226">
        <v>20201215</v>
      </c>
      <c r="L178" s="226" t="s">
        <v>1893</v>
      </c>
      <c r="M178" s="226">
        <v>11526.18</v>
      </c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8"/>
      <c r="DZ178" s="218"/>
      <c r="EA178" s="218"/>
      <c r="EB178" s="218"/>
      <c r="EC178" s="218"/>
      <c r="ED178" s="218"/>
      <c r="EE178" s="218"/>
      <c r="EF178" s="218"/>
      <c r="EG178" s="218"/>
      <c r="EH178" s="218"/>
      <c r="EI178" s="218"/>
      <c r="EJ178" s="218"/>
      <c r="EK178" s="218"/>
      <c r="EL178" s="218"/>
      <c r="EM178" s="218"/>
      <c r="EN178" s="218"/>
      <c r="EO178" s="218"/>
      <c r="EP178" s="218"/>
      <c r="EQ178" s="218"/>
      <c r="ER178" s="218"/>
      <c r="ES178" s="218"/>
      <c r="ET178" s="218"/>
      <c r="EU178" s="218"/>
      <c r="EV178" s="218"/>
      <c r="EW178" s="218"/>
      <c r="EX178" s="218"/>
      <c r="EY178" s="218"/>
      <c r="EZ178" s="218"/>
      <c r="FA178" s="218"/>
      <c r="FB178" s="218"/>
      <c r="FC178" s="218"/>
      <c r="FD178" s="218"/>
      <c r="FE178" s="218"/>
      <c r="FF178" s="218"/>
      <c r="FG178" s="218"/>
      <c r="FH178" s="218"/>
      <c r="FI178" s="218"/>
      <c r="FJ178" s="218"/>
      <c r="FK178" s="218"/>
      <c r="FL178" s="218"/>
      <c r="FM178" s="218"/>
      <c r="FN178" s="218"/>
      <c r="FO178" s="218"/>
      <c r="FP178" s="218"/>
      <c r="FQ178" s="218"/>
      <c r="FR178" s="218"/>
      <c r="FS178" s="218"/>
      <c r="FT178" s="218"/>
      <c r="FU178" s="218"/>
      <c r="FV178" s="218"/>
      <c r="FW178" s="218"/>
      <c r="FX178" s="218"/>
      <c r="FY178" s="218"/>
      <c r="FZ178" s="218"/>
      <c r="GA178" s="218"/>
      <c r="GB178" s="218"/>
      <c r="GC178" s="218"/>
      <c r="GD178" s="218"/>
      <c r="GE178" s="218"/>
      <c r="GF178" s="218"/>
      <c r="GG178" s="218"/>
      <c r="GH178" s="218"/>
      <c r="GI178" s="218"/>
      <c r="GJ178" s="218"/>
      <c r="GK178" s="218"/>
      <c r="GL178" s="218"/>
      <c r="GM178" s="218"/>
      <c r="GN178" s="218"/>
      <c r="GO178" s="218"/>
      <c r="GP178" s="218"/>
      <c r="GQ178" s="218"/>
      <c r="GR178" s="218"/>
      <c r="GS178" s="218"/>
      <c r="GT178" s="218"/>
      <c r="GU178" s="218"/>
      <c r="GV178" s="218"/>
      <c r="GW178" s="218"/>
      <c r="GX178" s="218"/>
      <c r="GY178" s="218"/>
      <c r="GZ178" s="218"/>
      <c r="HA178" s="218"/>
      <c r="HB178" s="218"/>
      <c r="HC178" s="218"/>
      <c r="HD178" s="218"/>
      <c r="HE178" s="218"/>
      <c r="HF178" s="218"/>
      <c r="HG178" s="218"/>
      <c r="HH178" s="218"/>
      <c r="HI178" s="218"/>
      <c r="HJ178" s="218"/>
      <c r="HK178" s="218"/>
      <c r="HL178" s="218"/>
      <c r="HM178" s="218"/>
      <c r="HN178" s="218"/>
      <c r="HO178" s="218"/>
      <c r="HP178" s="218"/>
      <c r="HQ178" s="218"/>
      <c r="HR178" s="218"/>
      <c r="HS178" s="218"/>
      <c r="HT178" s="218"/>
      <c r="HU178" s="218"/>
      <c r="HV178" s="218"/>
      <c r="HW178" s="218"/>
      <c r="HX178" s="218"/>
      <c r="HY178" s="218"/>
      <c r="HZ178" s="218"/>
      <c r="IA178" s="218"/>
      <c r="IB178" s="218"/>
      <c r="IC178" s="218"/>
      <c r="ID178" s="218"/>
      <c r="IE178" s="218"/>
      <c r="IF178" s="218"/>
      <c r="IG178" s="218"/>
      <c r="IH178" s="218"/>
    </row>
    <row r="179" spans="1:242" x14ac:dyDescent="0.25">
      <c r="A179" s="222"/>
      <c r="B179" s="226" t="s">
        <v>335</v>
      </c>
      <c r="C179" s="226" t="s">
        <v>1380</v>
      </c>
      <c r="D179" s="226" t="s">
        <v>1869</v>
      </c>
      <c r="E179" s="226" t="s">
        <v>1870</v>
      </c>
      <c r="F179" s="226" t="s">
        <v>1887</v>
      </c>
      <c r="G179" s="226">
        <v>426</v>
      </c>
      <c r="H179" s="226"/>
      <c r="I179" s="226"/>
      <c r="J179" s="226">
        <v>20201201</v>
      </c>
      <c r="K179" s="226">
        <v>20201215</v>
      </c>
      <c r="L179" s="226" t="s">
        <v>1894</v>
      </c>
      <c r="M179" s="226">
        <v>7025.05</v>
      </c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8"/>
      <c r="DZ179" s="218"/>
      <c r="EA179" s="218"/>
      <c r="EB179" s="218"/>
      <c r="EC179" s="218"/>
      <c r="ED179" s="218"/>
      <c r="EE179" s="218"/>
      <c r="EF179" s="218"/>
      <c r="EG179" s="218"/>
      <c r="EH179" s="218"/>
      <c r="EI179" s="218"/>
      <c r="EJ179" s="218"/>
      <c r="EK179" s="218"/>
      <c r="EL179" s="218"/>
      <c r="EM179" s="218"/>
      <c r="EN179" s="218"/>
      <c r="EO179" s="218"/>
      <c r="EP179" s="218"/>
      <c r="EQ179" s="218"/>
      <c r="ER179" s="218"/>
      <c r="ES179" s="218"/>
      <c r="ET179" s="218"/>
      <c r="EU179" s="218"/>
      <c r="EV179" s="218"/>
      <c r="EW179" s="218"/>
      <c r="EX179" s="218"/>
      <c r="EY179" s="218"/>
      <c r="EZ179" s="218"/>
      <c r="FA179" s="218"/>
      <c r="FB179" s="218"/>
      <c r="FC179" s="218"/>
      <c r="FD179" s="218"/>
      <c r="FE179" s="218"/>
      <c r="FF179" s="218"/>
      <c r="FG179" s="218"/>
      <c r="FH179" s="218"/>
      <c r="FI179" s="218"/>
      <c r="FJ179" s="218"/>
      <c r="FK179" s="218"/>
      <c r="FL179" s="218"/>
      <c r="FM179" s="218"/>
      <c r="FN179" s="218"/>
      <c r="FO179" s="218"/>
      <c r="FP179" s="218"/>
      <c r="FQ179" s="218"/>
      <c r="FR179" s="218"/>
      <c r="FS179" s="218"/>
      <c r="FT179" s="218"/>
      <c r="FU179" s="218"/>
      <c r="FV179" s="218"/>
      <c r="FW179" s="218"/>
      <c r="FX179" s="218"/>
      <c r="FY179" s="218"/>
      <c r="FZ179" s="218"/>
      <c r="GA179" s="218"/>
      <c r="GB179" s="218"/>
      <c r="GC179" s="218"/>
      <c r="GD179" s="218"/>
      <c r="GE179" s="218"/>
      <c r="GF179" s="218"/>
      <c r="GG179" s="218"/>
      <c r="GH179" s="218"/>
      <c r="GI179" s="218"/>
      <c r="GJ179" s="218"/>
      <c r="GK179" s="218"/>
      <c r="GL179" s="218"/>
      <c r="GM179" s="218"/>
      <c r="GN179" s="218"/>
      <c r="GO179" s="218"/>
      <c r="GP179" s="218"/>
      <c r="GQ179" s="218"/>
      <c r="GR179" s="218"/>
      <c r="GS179" s="218"/>
      <c r="GT179" s="218"/>
      <c r="GU179" s="218"/>
      <c r="GV179" s="218"/>
      <c r="GW179" s="218"/>
      <c r="GX179" s="218"/>
      <c r="GY179" s="218"/>
      <c r="GZ179" s="218"/>
      <c r="HA179" s="218"/>
      <c r="HB179" s="218"/>
      <c r="HC179" s="218"/>
      <c r="HD179" s="218"/>
      <c r="HE179" s="218"/>
      <c r="HF179" s="218"/>
      <c r="HG179" s="218"/>
      <c r="HH179" s="218"/>
      <c r="HI179" s="218"/>
      <c r="HJ179" s="218"/>
      <c r="HK179" s="218"/>
      <c r="HL179" s="218"/>
      <c r="HM179" s="218"/>
      <c r="HN179" s="218"/>
      <c r="HO179" s="218"/>
      <c r="HP179" s="218"/>
      <c r="HQ179" s="218"/>
      <c r="HR179" s="218"/>
      <c r="HS179" s="218"/>
      <c r="HT179" s="218"/>
      <c r="HU179" s="218"/>
      <c r="HV179" s="218"/>
      <c r="HW179" s="218"/>
      <c r="HX179" s="218"/>
      <c r="HY179" s="218"/>
      <c r="HZ179" s="218"/>
      <c r="IA179" s="218"/>
      <c r="IB179" s="218"/>
      <c r="IC179" s="218"/>
      <c r="ID179" s="218"/>
      <c r="IE179" s="218"/>
      <c r="IF179" s="218"/>
      <c r="IG179" s="218"/>
      <c r="IH179" s="218"/>
    </row>
    <row r="180" spans="1:242" x14ac:dyDescent="0.25">
      <c r="A180" s="222"/>
      <c r="B180" s="226" t="s">
        <v>335</v>
      </c>
      <c r="C180" s="226" t="s">
        <v>1380</v>
      </c>
      <c r="D180" s="226" t="s">
        <v>1871</v>
      </c>
      <c r="E180" s="226" t="s">
        <v>1872</v>
      </c>
      <c r="F180" s="226" t="s">
        <v>1888</v>
      </c>
      <c r="G180" s="226">
        <v>427</v>
      </c>
      <c r="H180" s="226"/>
      <c r="I180" s="226"/>
      <c r="J180" s="226">
        <v>20201201</v>
      </c>
      <c r="K180" s="226">
        <v>20201215</v>
      </c>
      <c r="L180" s="226" t="s">
        <v>1895</v>
      </c>
      <c r="M180" s="226">
        <v>8025.05</v>
      </c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8"/>
      <c r="DZ180" s="218"/>
      <c r="EA180" s="218"/>
      <c r="EB180" s="218"/>
      <c r="EC180" s="218"/>
      <c r="ED180" s="218"/>
      <c r="EE180" s="218"/>
      <c r="EF180" s="218"/>
      <c r="EG180" s="218"/>
      <c r="EH180" s="218"/>
      <c r="EI180" s="218"/>
      <c r="EJ180" s="218"/>
      <c r="EK180" s="218"/>
      <c r="EL180" s="218"/>
      <c r="EM180" s="218"/>
      <c r="EN180" s="218"/>
      <c r="EO180" s="218"/>
      <c r="EP180" s="218"/>
      <c r="EQ180" s="218"/>
      <c r="ER180" s="218"/>
      <c r="ES180" s="218"/>
      <c r="ET180" s="218"/>
      <c r="EU180" s="218"/>
      <c r="EV180" s="218"/>
      <c r="EW180" s="218"/>
      <c r="EX180" s="218"/>
      <c r="EY180" s="218"/>
      <c r="EZ180" s="218"/>
      <c r="FA180" s="218"/>
      <c r="FB180" s="218"/>
      <c r="FC180" s="218"/>
      <c r="FD180" s="218"/>
      <c r="FE180" s="218"/>
      <c r="FF180" s="218"/>
      <c r="FG180" s="218"/>
      <c r="FH180" s="218"/>
      <c r="FI180" s="218"/>
      <c r="FJ180" s="218"/>
      <c r="FK180" s="218"/>
      <c r="FL180" s="218"/>
      <c r="FM180" s="218"/>
      <c r="FN180" s="218"/>
      <c r="FO180" s="218"/>
      <c r="FP180" s="218"/>
      <c r="FQ180" s="218"/>
      <c r="FR180" s="218"/>
      <c r="FS180" s="218"/>
      <c r="FT180" s="218"/>
      <c r="FU180" s="218"/>
      <c r="FV180" s="218"/>
      <c r="FW180" s="218"/>
      <c r="FX180" s="218"/>
      <c r="FY180" s="218"/>
      <c r="FZ180" s="218"/>
      <c r="GA180" s="218"/>
      <c r="GB180" s="218"/>
      <c r="GC180" s="218"/>
      <c r="GD180" s="218"/>
      <c r="GE180" s="218"/>
      <c r="GF180" s="218"/>
      <c r="GG180" s="218"/>
      <c r="GH180" s="218"/>
      <c r="GI180" s="218"/>
      <c r="GJ180" s="218"/>
      <c r="GK180" s="218"/>
      <c r="GL180" s="218"/>
      <c r="GM180" s="218"/>
      <c r="GN180" s="218"/>
      <c r="GO180" s="218"/>
      <c r="GP180" s="218"/>
      <c r="GQ180" s="218"/>
      <c r="GR180" s="218"/>
      <c r="GS180" s="218"/>
      <c r="GT180" s="218"/>
      <c r="GU180" s="218"/>
      <c r="GV180" s="218"/>
      <c r="GW180" s="218"/>
      <c r="GX180" s="218"/>
      <c r="GY180" s="218"/>
      <c r="GZ180" s="218"/>
      <c r="HA180" s="218"/>
      <c r="HB180" s="218"/>
      <c r="HC180" s="218"/>
      <c r="HD180" s="218"/>
      <c r="HE180" s="218"/>
      <c r="HF180" s="218"/>
      <c r="HG180" s="218"/>
      <c r="HH180" s="218"/>
      <c r="HI180" s="218"/>
      <c r="HJ180" s="218"/>
      <c r="HK180" s="218"/>
      <c r="HL180" s="218"/>
      <c r="HM180" s="218"/>
      <c r="HN180" s="218"/>
      <c r="HO180" s="218"/>
      <c r="HP180" s="218"/>
      <c r="HQ180" s="218"/>
      <c r="HR180" s="218"/>
      <c r="HS180" s="218"/>
      <c r="HT180" s="218"/>
      <c r="HU180" s="218"/>
      <c r="HV180" s="218"/>
      <c r="HW180" s="218"/>
      <c r="HX180" s="218"/>
      <c r="HY180" s="218"/>
      <c r="HZ180" s="218"/>
      <c r="IA180" s="218"/>
      <c r="IB180" s="218"/>
      <c r="IC180" s="218"/>
      <c r="ID180" s="218"/>
      <c r="IE180" s="218"/>
      <c r="IF180" s="218"/>
      <c r="IG180" s="218"/>
      <c r="IH180" s="218"/>
    </row>
    <row r="181" spans="1:242" x14ac:dyDescent="0.25">
      <c r="A181" s="222"/>
      <c r="B181" s="226" t="s">
        <v>335</v>
      </c>
      <c r="C181" s="226" t="s">
        <v>1380</v>
      </c>
      <c r="D181" s="226" t="s">
        <v>1873</v>
      </c>
      <c r="E181" s="226" t="s">
        <v>1874</v>
      </c>
      <c r="F181" s="226" t="s">
        <v>1889</v>
      </c>
      <c r="G181" s="226">
        <v>432</v>
      </c>
      <c r="H181" s="226"/>
      <c r="I181" s="226"/>
      <c r="J181" s="226">
        <v>20201201</v>
      </c>
      <c r="K181" s="226">
        <v>20201215</v>
      </c>
      <c r="L181" s="226" t="s">
        <v>1896</v>
      </c>
      <c r="M181" s="226">
        <v>4344.74</v>
      </c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8"/>
      <c r="DZ181" s="218"/>
      <c r="EA181" s="218"/>
      <c r="EB181" s="218"/>
      <c r="EC181" s="218"/>
      <c r="ED181" s="218"/>
      <c r="EE181" s="218"/>
      <c r="EF181" s="218"/>
      <c r="EG181" s="218"/>
      <c r="EH181" s="218"/>
      <c r="EI181" s="218"/>
      <c r="EJ181" s="218"/>
      <c r="EK181" s="218"/>
      <c r="EL181" s="218"/>
      <c r="EM181" s="218"/>
      <c r="EN181" s="218"/>
      <c r="EO181" s="218"/>
      <c r="EP181" s="218"/>
      <c r="EQ181" s="218"/>
      <c r="ER181" s="218"/>
      <c r="ES181" s="218"/>
      <c r="ET181" s="218"/>
      <c r="EU181" s="218"/>
      <c r="EV181" s="218"/>
      <c r="EW181" s="218"/>
      <c r="EX181" s="218"/>
      <c r="EY181" s="218"/>
      <c r="EZ181" s="218"/>
      <c r="FA181" s="218"/>
      <c r="FB181" s="218"/>
      <c r="FC181" s="218"/>
      <c r="FD181" s="218"/>
      <c r="FE181" s="218"/>
      <c r="FF181" s="218"/>
      <c r="FG181" s="218"/>
      <c r="FH181" s="218"/>
      <c r="FI181" s="218"/>
      <c r="FJ181" s="218"/>
      <c r="FK181" s="218"/>
      <c r="FL181" s="218"/>
      <c r="FM181" s="218"/>
      <c r="FN181" s="218"/>
      <c r="FO181" s="218"/>
      <c r="FP181" s="218"/>
      <c r="FQ181" s="218"/>
      <c r="FR181" s="218"/>
      <c r="FS181" s="218"/>
      <c r="FT181" s="218"/>
      <c r="FU181" s="218"/>
      <c r="FV181" s="218"/>
      <c r="FW181" s="218"/>
      <c r="FX181" s="218"/>
      <c r="FY181" s="218"/>
      <c r="FZ181" s="218"/>
      <c r="GA181" s="218"/>
      <c r="GB181" s="218"/>
      <c r="GC181" s="218"/>
      <c r="GD181" s="218"/>
      <c r="GE181" s="218"/>
      <c r="GF181" s="218"/>
      <c r="GG181" s="218"/>
      <c r="GH181" s="218"/>
      <c r="GI181" s="218"/>
      <c r="GJ181" s="218"/>
      <c r="GK181" s="218"/>
      <c r="GL181" s="218"/>
      <c r="GM181" s="218"/>
      <c r="GN181" s="218"/>
      <c r="GO181" s="218"/>
      <c r="GP181" s="218"/>
      <c r="GQ181" s="218"/>
      <c r="GR181" s="218"/>
      <c r="GS181" s="218"/>
      <c r="GT181" s="218"/>
      <c r="GU181" s="218"/>
      <c r="GV181" s="218"/>
      <c r="GW181" s="218"/>
      <c r="GX181" s="218"/>
      <c r="GY181" s="218"/>
      <c r="GZ181" s="218"/>
      <c r="HA181" s="218"/>
      <c r="HB181" s="218"/>
      <c r="HC181" s="218"/>
      <c r="HD181" s="218"/>
      <c r="HE181" s="218"/>
      <c r="HF181" s="218"/>
      <c r="HG181" s="218"/>
      <c r="HH181" s="218"/>
      <c r="HI181" s="218"/>
      <c r="HJ181" s="218"/>
      <c r="HK181" s="218"/>
      <c r="HL181" s="218"/>
      <c r="HM181" s="218"/>
      <c r="HN181" s="218"/>
      <c r="HO181" s="218"/>
      <c r="HP181" s="218"/>
      <c r="HQ181" s="218"/>
      <c r="HR181" s="218"/>
      <c r="HS181" s="218"/>
      <c r="HT181" s="218"/>
      <c r="HU181" s="218"/>
      <c r="HV181" s="218"/>
      <c r="HW181" s="218"/>
      <c r="HX181" s="218"/>
      <c r="HY181" s="218"/>
      <c r="HZ181" s="218"/>
      <c r="IA181" s="218"/>
      <c r="IB181" s="218"/>
      <c r="IC181" s="218"/>
      <c r="ID181" s="218"/>
      <c r="IE181" s="218"/>
      <c r="IF181" s="218"/>
      <c r="IG181" s="218"/>
      <c r="IH181" s="218"/>
    </row>
    <row r="182" spans="1:242" x14ac:dyDescent="0.25">
      <c r="A182" s="222"/>
      <c r="B182" s="226" t="s">
        <v>335</v>
      </c>
      <c r="C182" s="226" t="s">
        <v>1380</v>
      </c>
      <c r="D182" s="226" t="s">
        <v>1875</v>
      </c>
      <c r="E182" s="226" t="s">
        <v>1876</v>
      </c>
      <c r="F182" s="226" t="s">
        <v>1890</v>
      </c>
      <c r="G182" s="226">
        <v>428</v>
      </c>
      <c r="H182" s="226"/>
      <c r="I182" s="226"/>
      <c r="J182" s="226">
        <v>20201201</v>
      </c>
      <c r="K182" s="226">
        <v>20201215</v>
      </c>
      <c r="L182" s="226" t="s">
        <v>1897</v>
      </c>
      <c r="M182" s="226">
        <v>3255.98</v>
      </c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8"/>
      <c r="DZ182" s="218"/>
      <c r="EA182" s="218"/>
      <c r="EB182" s="218"/>
      <c r="EC182" s="218"/>
      <c r="ED182" s="218"/>
      <c r="EE182" s="218"/>
      <c r="EF182" s="218"/>
      <c r="EG182" s="218"/>
      <c r="EH182" s="218"/>
      <c r="EI182" s="218"/>
      <c r="EJ182" s="218"/>
      <c r="EK182" s="218"/>
      <c r="EL182" s="218"/>
      <c r="EM182" s="218"/>
      <c r="EN182" s="218"/>
      <c r="EO182" s="218"/>
      <c r="EP182" s="218"/>
      <c r="EQ182" s="218"/>
      <c r="ER182" s="218"/>
      <c r="ES182" s="218"/>
      <c r="ET182" s="218"/>
      <c r="EU182" s="218"/>
      <c r="EV182" s="218"/>
      <c r="EW182" s="218"/>
      <c r="EX182" s="218"/>
      <c r="EY182" s="218"/>
      <c r="EZ182" s="218"/>
      <c r="FA182" s="218"/>
      <c r="FB182" s="218"/>
      <c r="FC182" s="218"/>
      <c r="FD182" s="218"/>
      <c r="FE182" s="218"/>
      <c r="FF182" s="218"/>
      <c r="FG182" s="218"/>
      <c r="FH182" s="218"/>
      <c r="FI182" s="218"/>
      <c r="FJ182" s="218"/>
      <c r="FK182" s="218"/>
      <c r="FL182" s="218"/>
      <c r="FM182" s="218"/>
      <c r="FN182" s="218"/>
      <c r="FO182" s="218"/>
      <c r="FP182" s="218"/>
      <c r="FQ182" s="218"/>
      <c r="FR182" s="218"/>
      <c r="FS182" s="218"/>
      <c r="FT182" s="218"/>
      <c r="FU182" s="218"/>
      <c r="FV182" s="218"/>
      <c r="FW182" s="218"/>
      <c r="FX182" s="218"/>
      <c r="FY182" s="218"/>
      <c r="FZ182" s="218"/>
      <c r="GA182" s="218"/>
      <c r="GB182" s="218"/>
      <c r="GC182" s="218"/>
      <c r="GD182" s="218"/>
      <c r="GE182" s="218"/>
      <c r="GF182" s="218"/>
      <c r="GG182" s="218"/>
      <c r="GH182" s="218"/>
      <c r="GI182" s="218"/>
      <c r="GJ182" s="218"/>
      <c r="GK182" s="218"/>
      <c r="GL182" s="218"/>
      <c r="GM182" s="218"/>
      <c r="GN182" s="218"/>
      <c r="GO182" s="218"/>
      <c r="GP182" s="218"/>
      <c r="GQ182" s="218"/>
      <c r="GR182" s="218"/>
      <c r="GS182" s="218"/>
      <c r="GT182" s="218"/>
      <c r="GU182" s="218"/>
      <c r="GV182" s="218"/>
      <c r="GW182" s="218"/>
      <c r="GX182" s="218"/>
      <c r="GY182" s="218"/>
      <c r="GZ182" s="218"/>
      <c r="HA182" s="218"/>
      <c r="HB182" s="218"/>
      <c r="HC182" s="218"/>
      <c r="HD182" s="218"/>
      <c r="HE182" s="218"/>
      <c r="HF182" s="218"/>
      <c r="HG182" s="218"/>
      <c r="HH182" s="218"/>
      <c r="HI182" s="218"/>
      <c r="HJ182" s="218"/>
      <c r="HK182" s="218"/>
      <c r="HL182" s="218"/>
      <c r="HM182" s="218"/>
      <c r="HN182" s="218"/>
      <c r="HO182" s="218"/>
      <c r="HP182" s="218"/>
      <c r="HQ182" s="218"/>
      <c r="HR182" s="218"/>
      <c r="HS182" s="218"/>
      <c r="HT182" s="218"/>
      <c r="HU182" s="218"/>
      <c r="HV182" s="218"/>
      <c r="HW182" s="218"/>
      <c r="HX182" s="218"/>
      <c r="HY182" s="218"/>
      <c r="HZ182" s="218"/>
      <c r="IA182" s="218"/>
      <c r="IB182" s="218"/>
      <c r="IC182" s="218"/>
      <c r="ID182" s="218"/>
      <c r="IE182" s="218"/>
      <c r="IF182" s="218"/>
      <c r="IG182" s="218"/>
      <c r="IH182" s="218"/>
    </row>
    <row r="183" spans="1:242" x14ac:dyDescent="0.25">
      <c r="A183" s="222"/>
      <c r="B183" s="226" t="s">
        <v>335</v>
      </c>
      <c r="C183" s="226" t="s">
        <v>1380</v>
      </c>
      <c r="D183" s="226" t="s">
        <v>1877</v>
      </c>
      <c r="E183" s="226" t="s">
        <v>1878</v>
      </c>
      <c r="F183" s="226" t="s">
        <v>1891</v>
      </c>
      <c r="G183" s="226">
        <v>429</v>
      </c>
      <c r="H183" s="226"/>
      <c r="I183" s="226"/>
      <c r="J183" s="226">
        <v>20201201</v>
      </c>
      <c r="K183" s="226">
        <v>20201215</v>
      </c>
      <c r="L183" s="226" t="s">
        <v>1897</v>
      </c>
      <c r="M183" s="226">
        <v>3255.97</v>
      </c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8"/>
      <c r="DZ183" s="218"/>
      <c r="EA183" s="218"/>
      <c r="EB183" s="218"/>
      <c r="EC183" s="218"/>
      <c r="ED183" s="218"/>
      <c r="EE183" s="218"/>
      <c r="EF183" s="218"/>
      <c r="EG183" s="218"/>
      <c r="EH183" s="218"/>
      <c r="EI183" s="218"/>
      <c r="EJ183" s="218"/>
      <c r="EK183" s="218"/>
      <c r="EL183" s="218"/>
      <c r="EM183" s="218"/>
      <c r="EN183" s="218"/>
      <c r="EO183" s="218"/>
      <c r="EP183" s="218"/>
      <c r="EQ183" s="218"/>
      <c r="ER183" s="218"/>
      <c r="ES183" s="218"/>
      <c r="ET183" s="218"/>
      <c r="EU183" s="218"/>
      <c r="EV183" s="218"/>
      <c r="EW183" s="218"/>
      <c r="EX183" s="218"/>
      <c r="EY183" s="218"/>
      <c r="EZ183" s="218"/>
      <c r="FA183" s="218"/>
      <c r="FB183" s="218"/>
      <c r="FC183" s="218"/>
      <c r="FD183" s="218"/>
      <c r="FE183" s="218"/>
      <c r="FF183" s="218"/>
      <c r="FG183" s="218"/>
      <c r="FH183" s="218"/>
      <c r="FI183" s="218"/>
      <c r="FJ183" s="218"/>
      <c r="FK183" s="218"/>
      <c r="FL183" s="218"/>
      <c r="FM183" s="218"/>
      <c r="FN183" s="218"/>
      <c r="FO183" s="218"/>
      <c r="FP183" s="218"/>
      <c r="FQ183" s="218"/>
      <c r="FR183" s="218"/>
      <c r="FS183" s="218"/>
      <c r="FT183" s="218"/>
      <c r="FU183" s="218"/>
      <c r="FV183" s="218"/>
      <c r="FW183" s="218"/>
      <c r="FX183" s="218"/>
      <c r="FY183" s="218"/>
      <c r="FZ183" s="218"/>
      <c r="GA183" s="218"/>
      <c r="GB183" s="218"/>
      <c r="GC183" s="218"/>
      <c r="GD183" s="218"/>
      <c r="GE183" s="218"/>
      <c r="GF183" s="218"/>
      <c r="GG183" s="218"/>
      <c r="GH183" s="218"/>
      <c r="GI183" s="218"/>
      <c r="GJ183" s="218"/>
      <c r="GK183" s="218"/>
      <c r="GL183" s="218"/>
      <c r="GM183" s="218"/>
      <c r="GN183" s="218"/>
      <c r="GO183" s="218"/>
      <c r="GP183" s="218"/>
      <c r="GQ183" s="218"/>
      <c r="GR183" s="218"/>
      <c r="GS183" s="218"/>
      <c r="GT183" s="218"/>
      <c r="GU183" s="218"/>
      <c r="GV183" s="218"/>
      <c r="GW183" s="218"/>
      <c r="GX183" s="218"/>
      <c r="GY183" s="218"/>
      <c r="GZ183" s="218"/>
      <c r="HA183" s="218"/>
      <c r="HB183" s="218"/>
      <c r="HC183" s="218"/>
      <c r="HD183" s="218"/>
      <c r="HE183" s="218"/>
      <c r="HF183" s="218"/>
      <c r="HG183" s="218"/>
      <c r="HH183" s="218"/>
      <c r="HI183" s="218"/>
      <c r="HJ183" s="218"/>
      <c r="HK183" s="218"/>
      <c r="HL183" s="218"/>
      <c r="HM183" s="218"/>
      <c r="HN183" s="218"/>
      <c r="HO183" s="218"/>
      <c r="HP183" s="218"/>
      <c r="HQ183" s="218"/>
      <c r="HR183" s="218"/>
      <c r="HS183" s="218"/>
      <c r="HT183" s="218"/>
      <c r="HU183" s="218"/>
      <c r="HV183" s="218"/>
      <c r="HW183" s="218"/>
      <c r="HX183" s="218"/>
      <c r="HY183" s="218"/>
      <c r="HZ183" s="218"/>
      <c r="IA183" s="218"/>
      <c r="IB183" s="218"/>
      <c r="IC183" s="218"/>
      <c r="ID183" s="218"/>
      <c r="IE183" s="218"/>
      <c r="IF183" s="218"/>
      <c r="IG183" s="218"/>
      <c r="IH183" s="218"/>
    </row>
    <row r="184" spans="1:242" x14ac:dyDescent="0.25">
      <c r="A184" s="222"/>
      <c r="B184" s="226" t="s">
        <v>335</v>
      </c>
      <c r="C184" s="226" t="s">
        <v>1380</v>
      </c>
      <c r="D184" s="226" t="s">
        <v>1867</v>
      </c>
      <c r="E184" s="226" t="s">
        <v>1868</v>
      </c>
      <c r="F184" s="226" t="s">
        <v>1886</v>
      </c>
      <c r="G184" s="226">
        <v>430</v>
      </c>
      <c r="H184" s="226"/>
      <c r="I184" s="226"/>
      <c r="J184" s="226">
        <v>20201201</v>
      </c>
      <c r="K184" s="226">
        <v>20201215</v>
      </c>
      <c r="L184" s="226" t="s">
        <v>1853</v>
      </c>
      <c r="M184" s="226">
        <v>3255.98</v>
      </c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8"/>
      <c r="DZ184" s="218"/>
      <c r="EA184" s="218"/>
      <c r="EB184" s="218"/>
      <c r="EC184" s="218"/>
      <c r="ED184" s="218"/>
      <c r="EE184" s="218"/>
      <c r="EF184" s="218"/>
      <c r="EG184" s="218"/>
      <c r="EH184" s="218"/>
      <c r="EI184" s="218"/>
      <c r="EJ184" s="218"/>
      <c r="EK184" s="218"/>
      <c r="EL184" s="218"/>
      <c r="EM184" s="218"/>
      <c r="EN184" s="218"/>
      <c r="EO184" s="218"/>
      <c r="EP184" s="218"/>
      <c r="EQ184" s="218"/>
      <c r="ER184" s="218"/>
      <c r="ES184" s="218"/>
      <c r="ET184" s="218"/>
      <c r="EU184" s="218"/>
      <c r="EV184" s="218"/>
      <c r="EW184" s="218"/>
      <c r="EX184" s="218"/>
      <c r="EY184" s="218"/>
      <c r="EZ184" s="218"/>
      <c r="FA184" s="218"/>
      <c r="FB184" s="218"/>
      <c r="FC184" s="218"/>
      <c r="FD184" s="218"/>
      <c r="FE184" s="218"/>
      <c r="FF184" s="218"/>
      <c r="FG184" s="218"/>
      <c r="FH184" s="218"/>
      <c r="FI184" s="218"/>
      <c r="FJ184" s="218"/>
      <c r="FK184" s="218"/>
      <c r="FL184" s="218"/>
      <c r="FM184" s="218"/>
      <c r="FN184" s="218"/>
      <c r="FO184" s="218"/>
      <c r="FP184" s="218"/>
      <c r="FQ184" s="218"/>
      <c r="FR184" s="218"/>
      <c r="FS184" s="218"/>
      <c r="FT184" s="218"/>
      <c r="FU184" s="218"/>
      <c r="FV184" s="218"/>
      <c r="FW184" s="218"/>
      <c r="FX184" s="218"/>
      <c r="FY184" s="218"/>
      <c r="FZ184" s="218"/>
      <c r="GA184" s="218"/>
      <c r="GB184" s="218"/>
      <c r="GC184" s="218"/>
      <c r="GD184" s="218"/>
      <c r="GE184" s="218"/>
      <c r="GF184" s="218"/>
      <c r="GG184" s="218"/>
      <c r="GH184" s="218"/>
      <c r="GI184" s="218"/>
      <c r="GJ184" s="218"/>
      <c r="GK184" s="218"/>
      <c r="GL184" s="218"/>
      <c r="GM184" s="218"/>
      <c r="GN184" s="218"/>
      <c r="GO184" s="218"/>
      <c r="GP184" s="218"/>
      <c r="GQ184" s="218"/>
      <c r="GR184" s="218"/>
      <c r="GS184" s="218"/>
      <c r="GT184" s="218"/>
      <c r="GU184" s="218"/>
      <c r="GV184" s="218"/>
      <c r="GW184" s="218"/>
      <c r="GX184" s="218"/>
      <c r="GY184" s="218"/>
      <c r="GZ184" s="218"/>
      <c r="HA184" s="218"/>
      <c r="HB184" s="218"/>
      <c r="HC184" s="218"/>
      <c r="HD184" s="218"/>
      <c r="HE184" s="218"/>
      <c r="HF184" s="218"/>
      <c r="HG184" s="218"/>
      <c r="HH184" s="218"/>
      <c r="HI184" s="218"/>
      <c r="HJ184" s="218"/>
      <c r="HK184" s="218"/>
      <c r="HL184" s="218"/>
      <c r="HM184" s="218"/>
      <c r="HN184" s="218"/>
      <c r="HO184" s="218"/>
      <c r="HP184" s="218"/>
      <c r="HQ184" s="218"/>
      <c r="HR184" s="218"/>
      <c r="HS184" s="218"/>
      <c r="HT184" s="218"/>
      <c r="HU184" s="218"/>
      <c r="HV184" s="218"/>
      <c r="HW184" s="218"/>
      <c r="HX184" s="218"/>
      <c r="HY184" s="218"/>
      <c r="HZ184" s="218"/>
      <c r="IA184" s="218"/>
      <c r="IB184" s="218"/>
      <c r="IC184" s="218"/>
      <c r="ID184" s="218"/>
      <c r="IE184" s="218"/>
      <c r="IF184" s="218"/>
      <c r="IG184" s="218"/>
      <c r="IH184" s="218"/>
    </row>
    <row r="185" spans="1:242" x14ac:dyDescent="0.25">
      <c r="A185" s="222"/>
      <c r="B185" s="226" t="s">
        <v>335</v>
      </c>
      <c r="C185" s="226" t="s">
        <v>1380</v>
      </c>
      <c r="D185" s="226" t="s">
        <v>1879</v>
      </c>
      <c r="E185" s="226" t="s">
        <v>1880</v>
      </c>
      <c r="F185" s="226" t="s">
        <v>1892</v>
      </c>
      <c r="G185" s="226">
        <v>431</v>
      </c>
      <c r="H185" s="226"/>
      <c r="I185" s="226"/>
      <c r="J185" s="226">
        <v>20201201</v>
      </c>
      <c r="K185" s="226">
        <v>20201215</v>
      </c>
      <c r="L185" s="226" t="s">
        <v>1897</v>
      </c>
      <c r="M185" s="226">
        <v>3255.98</v>
      </c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8"/>
      <c r="DZ185" s="218"/>
      <c r="EA185" s="218"/>
      <c r="EB185" s="218"/>
      <c r="EC185" s="218"/>
      <c r="ED185" s="218"/>
      <c r="EE185" s="218"/>
      <c r="EF185" s="218"/>
      <c r="EG185" s="218"/>
      <c r="EH185" s="218"/>
      <c r="EI185" s="218"/>
      <c r="EJ185" s="218"/>
      <c r="EK185" s="218"/>
      <c r="EL185" s="218"/>
      <c r="EM185" s="218"/>
      <c r="EN185" s="218"/>
      <c r="EO185" s="218"/>
      <c r="EP185" s="218"/>
      <c r="EQ185" s="218"/>
      <c r="ER185" s="218"/>
      <c r="ES185" s="218"/>
      <c r="ET185" s="218"/>
      <c r="EU185" s="218"/>
      <c r="EV185" s="218"/>
      <c r="EW185" s="218"/>
      <c r="EX185" s="218"/>
      <c r="EY185" s="218"/>
      <c r="EZ185" s="218"/>
      <c r="FA185" s="218"/>
      <c r="FB185" s="218"/>
      <c r="FC185" s="218"/>
      <c r="FD185" s="218"/>
      <c r="FE185" s="218"/>
      <c r="FF185" s="218"/>
      <c r="FG185" s="218"/>
      <c r="FH185" s="218"/>
      <c r="FI185" s="218"/>
      <c r="FJ185" s="218"/>
      <c r="FK185" s="218"/>
      <c r="FL185" s="218"/>
      <c r="FM185" s="218"/>
      <c r="FN185" s="218"/>
      <c r="FO185" s="218"/>
      <c r="FP185" s="218"/>
      <c r="FQ185" s="218"/>
      <c r="FR185" s="218"/>
      <c r="FS185" s="218"/>
      <c r="FT185" s="218"/>
      <c r="FU185" s="218"/>
      <c r="FV185" s="218"/>
      <c r="FW185" s="218"/>
      <c r="FX185" s="218"/>
      <c r="FY185" s="218"/>
      <c r="FZ185" s="218"/>
      <c r="GA185" s="218"/>
      <c r="GB185" s="218"/>
      <c r="GC185" s="218"/>
      <c r="GD185" s="218"/>
      <c r="GE185" s="218"/>
      <c r="GF185" s="218"/>
      <c r="GG185" s="218"/>
      <c r="GH185" s="218"/>
      <c r="GI185" s="218"/>
      <c r="GJ185" s="218"/>
      <c r="GK185" s="218"/>
      <c r="GL185" s="218"/>
      <c r="GM185" s="218"/>
      <c r="GN185" s="218"/>
      <c r="GO185" s="218"/>
      <c r="GP185" s="218"/>
      <c r="GQ185" s="218"/>
      <c r="GR185" s="218"/>
      <c r="GS185" s="218"/>
      <c r="GT185" s="218"/>
      <c r="GU185" s="218"/>
      <c r="GV185" s="218"/>
      <c r="GW185" s="218"/>
      <c r="GX185" s="218"/>
      <c r="GY185" s="218"/>
      <c r="GZ185" s="218"/>
      <c r="HA185" s="218"/>
      <c r="HB185" s="218"/>
      <c r="HC185" s="218"/>
      <c r="HD185" s="218"/>
      <c r="HE185" s="218"/>
      <c r="HF185" s="218"/>
      <c r="HG185" s="218"/>
      <c r="HH185" s="218"/>
      <c r="HI185" s="218"/>
      <c r="HJ185" s="218"/>
      <c r="HK185" s="218"/>
      <c r="HL185" s="218"/>
      <c r="HM185" s="218"/>
      <c r="HN185" s="218"/>
      <c r="HO185" s="218"/>
      <c r="HP185" s="218"/>
      <c r="HQ185" s="218"/>
      <c r="HR185" s="218"/>
      <c r="HS185" s="218"/>
      <c r="HT185" s="218"/>
      <c r="HU185" s="218"/>
      <c r="HV185" s="218"/>
      <c r="HW185" s="218"/>
      <c r="HX185" s="218"/>
      <c r="HY185" s="218"/>
      <c r="HZ185" s="218"/>
      <c r="IA185" s="218"/>
      <c r="IB185" s="218"/>
      <c r="IC185" s="218"/>
      <c r="ID185" s="218"/>
      <c r="IE185" s="218"/>
      <c r="IF185" s="218"/>
      <c r="IG185" s="218"/>
      <c r="IH185" s="218"/>
    </row>
    <row r="186" spans="1:242" x14ac:dyDescent="0.25">
      <c r="A186" s="222"/>
      <c r="B186" s="226" t="s">
        <v>335</v>
      </c>
      <c r="C186" s="226" t="s">
        <v>1380</v>
      </c>
      <c r="D186" s="226" t="s">
        <v>1898</v>
      </c>
      <c r="E186" s="226" t="s">
        <v>1899</v>
      </c>
      <c r="F186" s="226" t="s">
        <v>1904</v>
      </c>
      <c r="G186" s="226">
        <v>436</v>
      </c>
      <c r="H186" s="226"/>
      <c r="I186" s="226"/>
      <c r="J186" s="226">
        <v>20201201</v>
      </c>
      <c r="K186" s="226">
        <v>20201215</v>
      </c>
      <c r="L186" s="226" t="s">
        <v>1907</v>
      </c>
      <c r="M186" s="226">
        <v>11785.55</v>
      </c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8"/>
      <c r="DZ186" s="218"/>
      <c r="EA186" s="218"/>
      <c r="EB186" s="218"/>
      <c r="EC186" s="218"/>
      <c r="ED186" s="218"/>
      <c r="EE186" s="218"/>
      <c r="EF186" s="218"/>
      <c r="EG186" s="218"/>
      <c r="EH186" s="218"/>
      <c r="EI186" s="218"/>
      <c r="EJ186" s="218"/>
      <c r="EK186" s="218"/>
      <c r="EL186" s="218"/>
      <c r="EM186" s="218"/>
      <c r="EN186" s="218"/>
      <c r="EO186" s="218"/>
      <c r="EP186" s="218"/>
      <c r="EQ186" s="218"/>
      <c r="ER186" s="218"/>
      <c r="ES186" s="218"/>
      <c r="ET186" s="218"/>
      <c r="EU186" s="218"/>
      <c r="EV186" s="218"/>
      <c r="EW186" s="218"/>
      <c r="EX186" s="218"/>
      <c r="EY186" s="218"/>
      <c r="EZ186" s="218"/>
      <c r="FA186" s="218"/>
      <c r="FB186" s="218"/>
      <c r="FC186" s="218"/>
      <c r="FD186" s="218"/>
      <c r="FE186" s="218"/>
      <c r="FF186" s="218"/>
      <c r="FG186" s="218"/>
      <c r="FH186" s="218"/>
      <c r="FI186" s="218"/>
      <c r="FJ186" s="218"/>
      <c r="FK186" s="218"/>
      <c r="FL186" s="218"/>
      <c r="FM186" s="218"/>
      <c r="FN186" s="218"/>
      <c r="FO186" s="218"/>
      <c r="FP186" s="218"/>
      <c r="FQ186" s="218"/>
      <c r="FR186" s="218"/>
      <c r="FS186" s="218"/>
      <c r="FT186" s="218"/>
      <c r="FU186" s="218"/>
      <c r="FV186" s="218"/>
      <c r="FW186" s="218"/>
      <c r="FX186" s="218"/>
      <c r="FY186" s="218"/>
      <c r="FZ186" s="218"/>
      <c r="GA186" s="218"/>
      <c r="GB186" s="218"/>
      <c r="GC186" s="218"/>
      <c r="GD186" s="218"/>
      <c r="GE186" s="218"/>
      <c r="GF186" s="218"/>
      <c r="GG186" s="218"/>
      <c r="GH186" s="218"/>
      <c r="GI186" s="218"/>
      <c r="GJ186" s="218"/>
      <c r="GK186" s="218"/>
      <c r="GL186" s="218"/>
      <c r="GM186" s="218"/>
      <c r="GN186" s="218"/>
      <c r="GO186" s="218"/>
      <c r="GP186" s="218"/>
      <c r="GQ186" s="218"/>
      <c r="GR186" s="218"/>
      <c r="GS186" s="218"/>
      <c r="GT186" s="218"/>
      <c r="GU186" s="218"/>
      <c r="GV186" s="218"/>
      <c r="GW186" s="218"/>
      <c r="GX186" s="218"/>
      <c r="GY186" s="218"/>
      <c r="GZ186" s="218"/>
      <c r="HA186" s="218"/>
      <c r="HB186" s="218"/>
      <c r="HC186" s="218"/>
      <c r="HD186" s="218"/>
      <c r="HE186" s="218"/>
      <c r="HF186" s="218"/>
      <c r="HG186" s="218"/>
      <c r="HH186" s="218"/>
      <c r="HI186" s="218"/>
      <c r="HJ186" s="218"/>
      <c r="HK186" s="218"/>
      <c r="HL186" s="218"/>
      <c r="HM186" s="218"/>
      <c r="HN186" s="218"/>
      <c r="HO186" s="218"/>
      <c r="HP186" s="218"/>
      <c r="HQ186" s="218"/>
      <c r="HR186" s="218"/>
      <c r="HS186" s="218"/>
      <c r="HT186" s="218"/>
      <c r="HU186" s="218"/>
      <c r="HV186" s="218"/>
      <c r="HW186" s="218"/>
      <c r="HX186" s="218"/>
      <c r="HY186" s="218"/>
      <c r="HZ186" s="218"/>
      <c r="IA186" s="218"/>
      <c r="IB186" s="218"/>
      <c r="IC186" s="218"/>
      <c r="ID186" s="218"/>
      <c r="IE186" s="218"/>
      <c r="IF186" s="218"/>
      <c r="IG186" s="218"/>
      <c r="IH186" s="218"/>
    </row>
    <row r="187" spans="1:242" x14ac:dyDescent="0.25">
      <c r="A187" s="222"/>
      <c r="B187" s="226" t="s">
        <v>335</v>
      </c>
      <c r="C187" s="226" t="s">
        <v>1380</v>
      </c>
      <c r="D187" s="226" t="s">
        <v>1846</v>
      </c>
      <c r="E187" s="226" t="s">
        <v>1847</v>
      </c>
      <c r="F187" s="226" t="s">
        <v>1851</v>
      </c>
      <c r="G187" s="226">
        <v>437</v>
      </c>
      <c r="H187" s="226"/>
      <c r="I187" s="226"/>
      <c r="J187" s="226">
        <v>20201201</v>
      </c>
      <c r="K187" s="226">
        <v>20201215</v>
      </c>
      <c r="L187" s="226" t="s">
        <v>1908</v>
      </c>
      <c r="M187" s="226">
        <v>7025.05</v>
      </c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8"/>
      <c r="DZ187" s="218"/>
      <c r="EA187" s="218"/>
      <c r="EB187" s="218"/>
      <c r="EC187" s="218"/>
      <c r="ED187" s="218"/>
      <c r="EE187" s="218"/>
      <c r="EF187" s="218"/>
      <c r="EG187" s="218"/>
      <c r="EH187" s="218"/>
      <c r="EI187" s="218"/>
      <c r="EJ187" s="218"/>
      <c r="EK187" s="218"/>
      <c r="EL187" s="218"/>
      <c r="EM187" s="218"/>
      <c r="EN187" s="218"/>
      <c r="EO187" s="218"/>
      <c r="EP187" s="218"/>
      <c r="EQ187" s="218"/>
      <c r="ER187" s="218"/>
      <c r="ES187" s="218"/>
      <c r="ET187" s="218"/>
      <c r="EU187" s="218"/>
      <c r="EV187" s="218"/>
      <c r="EW187" s="218"/>
      <c r="EX187" s="218"/>
      <c r="EY187" s="218"/>
      <c r="EZ187" s="218"/>
      <c r="FA187" s="218"/>
      <c r="FB187" s="218"/>
      <c r="FC187" s="218"/>
      <c r="FD187" s="218"/>
      <c r="FE187" s="218"/>
      <c r="FF187" s="218"/>
      <c r="FG187" s="218"/>
      <c r="FH187" s="218"/>
      <c r="FI187" s="218"/>
      <c r="FJ187" s="218"/>
      <c r="FK187" s="218"/>
      <c r="FL187" s="218"/>
      <c r="FM187" s="218"/>
      <c r="FN187" s="218"/>
      <c r="FO187" s="218"/>
      <c r="FP187" s="218"/>
      <c r="FQ187" s="218"/>
      <c r="FR187" s="218"/>
      <c r="FS187" s="218"/>
      <c r="FT187" s="218"/>
      <c r="FU187" s="218"/>
      <c r="FV187" s="218"/>
      <c r="FW187" s="218"/>
      <c r="FX187" s="218"/>
      <c r="FY187" s="218"/>
      <c r="FZ187" s="218"/>
      <c r="GA187" s="218"/>
      <c r="GB187" s="218"/>
      <c r="GC187" s="218"/>
      <c r="GD187" s="218"/>
      <c r="GE187" s="218"/>
      <c r="GF187" s="218"/>
      <c r="GG187" s="218"/>
      <c r="GH187" s="218"/>
      <c r="GI187" s="218"/>
      <c r="GJ187" s="218"/>
      <c r="GK187" s="218"/>
      <c r="GL187" s="218"/>
      <c r="GM187" s="218"/>
      <c r="GN187" s="218"/>
      <c r="GO187" s="218"/>
      <c r="GP187" s="218"/>
      <c r="GQ187" s="218"/>
      <c r="GR187" s="218"/>
      <c r="GS187" s="218"/>
      <c r="GT187" s="218"/>
      <c r="GU187" s="218"/>
      <c r="GV187" s="218"/>
      <c r="GW187" s="218"/>
      <c r="GX187" s="218"/>
      <c r="GY187" s="218"/>
      <c r="GZ187" s="218"/>
      <c r="HA187" s="218"/>
      <c r="HB187" s="218"/>
      <c r="HC187" s="218"/>
      <c r="HD187" s="218"/>
      <c r="HE187" s="218"/>
      <c r="HF187" s="218"/>
      <c r="HG187" s="218"/>
      <c r="HH187" s="218"/>
      <c r="HI187" s="218"/>
      <c r="HJ187" s="218"/>
      <c r="HK187" s="218"/>
      <c r="HL187" s="218"/>
      <c r="HM187" s="218"/>
      <c r="HN187" s="218"/>
      <c r="HO187" s="218"/>
      <c r="HP187" s="218"/>
      <c r="HQ187" s="218"/>
      <c r="HR187" s="218"/>
      <c r="HS187" s="218"/>
      <c r="HT187" s="218"/>
      <c r="HU187" s="218"/>
      <c r="HV187" s="218"/>
      <c r="HW187" s="218"/>
      <c r="HX187" s="218"/>
      <c r="HY187" s="218"/>
      <c r="HZ187" s="218"/>
      <c r="IA187" s="218"/>
      <c r="IB187" s="218"/>
      <c r="IC187" s="218"/>
      <c r="ID187" s="218"/>
      <c r="IE187" s="218"/>
      <c r="IF187" s="218"/>
      <c r="IG187" s="218"/>
      <c r="IH187" s="218"/>
    </row>
    <row r="188" spans="1:242" x14ac:dyDescent="0.25">
      <c r="A188" s="222"/>
      <c r="B188" s="226" t="s">
        <v>335</v>
      </c>
      <c r="C188" s="226" t="s">
        <v>1380</v>
      </c>
      <c r="D188" s="226" t="s">
        <v>1900</v>
      </c>
      <c r="E188" s="226" t="s">
        <v>1901</v>
      </c>
      <c r="F188" s="226" t="s">
        <v>1905</v>
      </c>
      <c r="G188" s="226">
        <v>438</v>
      </c>
      <c r="H188" s="226"/>
      <c r="I188" s="226"/>
      <c r="J188" s="226">
        <v>20201201</v>
      </c>
      <c r="K188" s="226">
        <v>20201215</v>
      </c>
      <c r="L188" s="226" t="s">
        <v>1908</v>
      </c>
      <c r="M188" s="226">
        <v>7025.05</v>
      </c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8"/>
      <c r="DZ188" s="218"/>
      <c r="EA188" s="218"/>
      <c r="EB188" s="218"/>
      <c r="EC188" s="218"/>
      <c r="ED188" s="218"/>
      <c r="EE188" s="218"/>
      <c r="EF188" s="218"/>
      <c r="EG188" s="218"/>
      <c r="EH188" s="218"/>
      <c r="EI188" s="218"/>
      <c r="EJ188" s="218"/>
      <c r="EK188" s="218"/>
      <c r="EL188" s="218"/>
      <c r="EM188" s="218"/>
      <c r="EN188" s="218"/>
      <c r="EO188" s="218"/>
      <c r="EP188" s="218"/>
      <c r="EQ188" s="218"/>
      <c r="ER188" s="218"/>
      <c r="ES188" s="218"/>
      <c r="ET188" s="218"/>
      <c r="EU188" s="218"/>
      <c r="EV188" s="218"/>
      <c r="EW188" s="218"/>
      <c r="EX188" s="218"/>
      <c r="EY188" s="218"/>
      <c r="EZ188" s="218"/>
      <c r="FA188" s="218"/>
      <c r="FB188" s="218"/>
      <c r="FC188" s="218"/>
      <c r="FD188" s="218"/>
      <c r="FE188" s="218"/>
      <c r="FF188" s="218"/>
      <c r="FG188" s="218"/>
      <c r="FH188" s="218"/>
      <c r="FI188" s="218"/>
      <c r="FJ188" s="218"/>
      <c r="FK188" s="218"/>
      <c r="FL188" s="218"/>
      <c r="FM188" s="218"/>
      <c r="FN188" s="218"/>
      <c r="FO188" s="218"/>
      <c r="FP188" s="218"/>
      <c r="FQ188" s="218"/>
      <c r="FR188" s="218"/>
      <c r="FS188" s="218"/>
      <c r="FT188" s="218"/>
      <c r="FU188" s="218"/>
      <c r="FV188" s="218"/>
      <c r="FW188" s="218"/>
      <c r="FX188" s="218"/>
      <c r="FY188" s="218"/>
      <c r="FZ188" s="218"/>
      <c r="GA188" s="218"/>
      <c r="GB188" s="218"/>
      <c r="GC188" s="218"/>
      <c r="GD188" s="218"/>
      <c r="GE188" s="218"/>
      <c r="GF188" s="218"/>
      <c r="GG188" s="218"/>
      <c r="GH188" s="218"/>
      <c r="GI188" s="218"/>
      <c r="GJ188" s="218"/>
      <c r="GK188" s="218"/>
      <c r="GL188" s="218"/>
      <c r="GM188" s="218"/>
      <c r="GN188" s="218"/>
      <c r="GO188" s="218"/>
      <c r="GP188" s="218"/>
      <c r="GQ188" s="218"/>
      <c r="GR188" s="218"/>
      <c r="GS188" s="218"/>
      <c r="GT188" s="218"/>
      <c r="GU188" s="218"/>
      <c r="GV188" s="218"/>
      <c r="GW188" s="218"/>
      <c r="GX188" s="218"/>
      <c r="GY188" s="218"/>
      <c r="GZ188" s="218"/>
      <c r="HA188" s="218"/>
      <c r="HB188" s="218"/>
      <c r="HC188" s="218"/>
      <c r="HD188" s="218"/>
      <c r="HE188" s="218"/>
      <c r="HF188" s="218"/>
      <c r="HG188" s="218"/>
      <c r="HH188" s="218"/>
      <c r="HI188" s="218"/>
      <c r="HJ188" s="218"/>
      <c r="HK188" s="218"/>
      <c r="HL188" s="218"/>
      <c r="HM188" s="218"/>
      <c r="HN188" s="218"/>
      <c r="HO188" s="218"/>
      <c r="HP188" s="218"/>
      <c r="HQ188" s="218"/>
      <c r="HR188" s="218"/>
      <c r="HS188" s="218"/>
      <c r="HT188" s="218"/>
      <c r="HU188" s="218"/>
      <c r="HV188" s="218"/>
      <c r="HW188" s="218"/>
      <c r="HX188" s="218"/>
      <c r="HY188" s="218"/>
      <c r="HZ188" s="218"/>
      <c r="IA188" s="218"/>
      <c r="IB188" s="218"/>
      <c r="IC188" s="218"/>
      <c r="ID188" s="218"/>
      <c r="IE188" s="218"/>
      <c r="IF188" s="218"/>
      <c r="IG188" s="218"/>
      <c r="IH188" s="218"/>
    </row>
    <row r="189" spans="1:242" x14ac:dyDescent="0.25">
      <c r="A189" s="222"/>
      <c r="B189" s="226" t="s">
        <v>335</v>
      </c>
      <c r="C189" s="226" t="s">
        <v>1380</v>
      </c>
      <c r="D189" s="226" t="s">
        <v>1902</v>
      </c>
      <c r="E189" s="226" t="s">
        <v>1903</v>
      </c>
      <c r="F189" s="226" t="s">
        <v>1906</v>
      </c>
      <c r="G189" s="226">
        <v>439</v>
      </c>
      <c r="H189" s="226"/>
      <c r="I189" s="226"/>
      <c r="J189" s="226">
        <v>20201201</v>
      </c>
      <c r="K189" s="226">
        <v>20201215</v>
      </c>
      <c r="L189" s="226" t="s">
        <v>1908</v>
      </c>
      <c r="M189" s="226">
        <v>7025.05</v>
      </c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8"/>
      <c r="DZ189" s="218"/>
      <c r="EA189" s="218"/>
      <c r="EB189" s="218"/>
      <c r="EC189" s="218"/>
      <c r="ED189" s="218"/>
      <c r="EE189" s="218"/>
      <c r="EF189" s="218"/>
      <c r="EG189" s="218"/>
      <c r="EH189" s="218"/>
      <c r="EI189" s="218"/>
      <c r="EJ189" s="218"/>
      <c r="EK189" s="218"/>
      <c r="EL189" s="218"/>
      <c r="EM189" s="218"/>
      <c r="EN189" s="218"/>
      <c r="EO189" s="218"/>
      <c r="EP189" s="218"/>
      <c r="EQ189" s="218"/>
      <c r="ER189" s="218"/>
      <c r="ES189" s="218"/>
      <c r="ET189" s="218"/>
      <c r="EU189" s="218"/>
      <c r="EV189" s="218"/>
      <c r="EW189" s="218"/>
      <c r="EX189" s="218"/>
      <c r="EY189" s="218"/>
      <c r="EZ189" s="218"/>
      <c r="FA189" s="218"/>
      <c r="FB189" s="218"/>
      <c r="FC189" s="218"/>
      <c r="FD189" s="218"/>
      <c r="FE189" s="218"/>
      <c r="FF189" s="218"/>
      <c r="FG189" s="218"/>
      <c r="FH189" s="218"/>
      <c r="FI189" s="218"/>
      <c r="FJ189" s="218"/>
      <c r="FK189" s="218"/>
      <c r="FL189" s="218"/>
      <c r="FM189" s="218"/>
      <c r="FN189" s="218"/>
      <c r="FO189" s="218"/>
      <c r="FP189" s="218"/>
      <c r="FQ189" s="218"/>
      <c r="FR189" s="218"/>
      <c r="FS189" s="218"/>
      <c r="FT189" s="218"/>
      <c r="FU189" s="218"/>
      <c r="FV189" s="218"/>
      <c r="FW189" s="218"/>
      <c r="FX189" s="218"/>
      <c r="FY189" s="218"/>
      <c r="FZ189" s="218"/>
      <c r="GA189" s="218"/>
      <c r="GB189" s="218"/>
      <c r="GC189" s="218"/>
      <c r="GD189" s="218"/>
      <c r="GE189" s="218"/>
      <c r="GF189" s="218"/>
      <c r="GG189" s="218"/>
      <c r="GH189" s="218"/>
      <c r="GI189" s="218"/>
      <c r="GJ189" s="218"/>
      <c r="GK189" s="218"/>
      <c r="GL189" s="218"/>
      <c r="GM189" s="218"/>
      <c r="GN189" s="218"/>
      <c r="GO189" s="218"/>
      <c r="GP189" s="218"/>
      <c r="GQ189" s="218"/>
      <c r="GR189" s="218"/>
      <c r="GS189" s="218"/>
      <c r="GT189" s="218"/>
      <c r="GU189" s="218"/>
      <c r="GV189" s="218"/>
      <c r="GW189" s="218"/>
      <c r="GX189" s="218"/>
      <c r="GY189" s="218"/>
      <c r="GZ189" s="218"/>
      <c r="HA189" s="218"/>
      <c r="HB189" s="218"/>
      <c r="HC189" s="218"/>
      <c r="HD189" s="218"/>
      <c r="HE189" s="218"/>
      <c r="HF189" s="218"/>
      <c r="HG189" s="218"/>
      <c r="HH189" s="218"/>
      <c r="HI189" s="218"/>
      <c r="HJ189" s="218"/>
      <c r="HK189" s="218"/>
      <c r="HL189" s="218"/>
      <c r="HM189" s="218"/>
      <c r="HN189" s="218"/>
      <c r="HO189" s="218"/>
      <c r="HP189" s="218"/>
      <c r="HQ189" s="218"/>
      <c r="HR189" s="218"/>
      <c r="HS189" s="218"/>
      <c r="HT189" s="218"/>
      <c r="HU189" s="218"/>
      <c r="HV189" s="218"/>
      <c r="HW189" s="218"/>
      <c r="HX189" s="218"/>
      <c r="HY189" s="218"/>
      <c r="HZ189" s="218"/>
      <c r="IA189" s="218"/>
      <c r="IB189" s="218"/>
      <c r="IC189" s="218"/>
      <c r="ID189" s="218"/>
      <c r="IE189" s="218"/>
      <c r="IF189" s="218"/>
      <c r="IG189" s="218"/>
      <c r="IH189" s="218"/>
    </row>
    <row r="190" spans="1:242" x14ac:dyDescent="0.25">
      <c r="A190" s="222"/>
      <c r="B190" s="226" t="s">
        <v>335</v>
      </c>
      <c r="C190" s="226" t="s">
        <v>1380</v>
      </c>
      <c r="D190" s="226" t="s">
        <v>1909</v>
      </c>
      <c r="E190" s="226" t="s">
        <v>1910</v>
      </c>
      <c r="F190" s="226" t="s">
        <v>1925</v>
      </c>
      <c r="G190" s="226">
        <v>440</v>
      </c>
      <c r="H190" s="226"/>
      <c r="I190" s="226"/>
      <c r="J190" s="226">
        <v>20201103</v>
      </c>
      <c r="K190" s="226">
        <v>20201215</v>
      </c>
      <c r="L190" s="226" t="s">
        <v>1933</v>
      </c>
      <c r="M190" s="226">
        <v>7025.05</v>
      </c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8"/>
      <c r="DZ190" s="218"/>
      <c r="EA190" s="218"/>
      <c r="EB190" s="218"/>
      <c r="EC190" s="218"/>
      <c r="ED190" s="218"/>
      <c r="EE190" s="218"/>
      <c r="EF190" s="218"/>
      <c r="EG190" s="218"/>
      <c r="EH190" s="218"/>
      <c r="EI190" s="218"/>
      <c r="EJ190" s="218"/>
      <c r="EK190" s="218"/>
      <c r="EL190" s="218"/>
      <c r="EM190" s="218"/>
      <c r="EN190" s="218"/>
      <c r="EO190" s="218"/>
      <c r="EP190" s="218"/>
      <c r="EQ190" s="218"/>
      <c r="ER190" s="218"/>
      <c r="ES190" s="218"/>
      <c r="ET190" s="218"/>
      <c r="EU190" s="218"/>
      <c r="EV190" s="218"/>
      <c r="EW190" s="218"/>
      <c r="EX190" s="218"/>
      <c r="EY190" s="218"/>
      <c r="EZ190" s="218"/>
      <c r="FA190" s="218"/>
      <c r="FB190" s="218"/>
      <c r="FC190" s="218"/>
      <c r="FD190" s="218"/>
      <c r="FE190" s="218"/>
      <c r="FF190" s="218"/>
      <c r="FG190" s="218"/>
      <c r="FH190" s="218"/>
      <c r="FI190" s="218"/>
      <c r="FJ190" s="218"/>
      <c r="FK190" s="218"/>
      <c r="FL190" s="218"/>
      <c r="FM190" s="218"/>
      <c r="FN190" s="218"/>
      <c r="FO190" s="218"/>
      <c r="FP190" s="218"/>
      <c r="FQ190" s="218"/>
      <c r="FR190" s="218"/>
      <c r="FS190" s="218"/>
      <c r="FT190" s="218"/>
      <c r="FU190" s="218"/>
      <c r="FV190" s="218"/>
      <c r="FW190" s="218"/>
      <c r="FX190" s="218"/>
      <c r="FY190" s="218"/>
      <c r="FZ190" s="218"/>
      <c r="GA190" s="218"/>
      <c r="GB190" s="218"/>
      <c r="GC190" s="218"/>
      <c r="GD190" s="218"/>
      <c r="GE190" s="218"/>
      <c r="GF190" s="218"/>
      <c r="GG190" s="218"/>
      <c r="GH190" s="218"/>
      <c r="GI190" s="218"/>
      <c r="GJ190" s="218"/>
      <c r="GK190" s="218"/>
      <c r="GL190" s="218"/>
      <c r="GM190" s="218"/>
      <c r="GN190" s="218"/>
      <c r="GO190" s="218"/>
      <c r="GP190" s="218"/>
      <c r="GQ190" s="218"/>
      <c r="GR190" s="218"/>
      <c r="GS190" s="218"/>
      <c r="GT190" s="218"/>
      <c r="GU190" s="218"/>
      <c r="GV190" s="218"/>
      <c r="GW190" s="218"/>
      <c r="GX190" s="218"/>
      <c r="GY190" s="218"/>
      <c r="GZ190" s="218"/>
      <c r="HA190" s="218"/>
      <c r="HB190" s="218"/>
      <c r="HC190" s="218"/>
      <c r="HD190" s="218"/>
      <c r="HE190" s="218"/>
      <c r="HF190" s="218"/>
      <c r="HG190" s="218"/>
      <c r="HH190" s="218"/>
      <c r="HI190" s="218"/>
      <c r="HJ190" s="218"/>
      <c r="HK190" s="218"/>
      <c r="HL190" s="218"/>
      <c r="HM190" s="218"/>
      <c r="HN190" s="218"/>
      <c r="HO190" s="218"/>
      <c r="HP190" s="218"/>
      <c r="HQ190" s="218"/>
      <c r="HR190" s="218"/>
      <c r="HS190" s="218"/>
      <c r="HT190" s="218"/>
      <c r="HU190" s="218"/>
      <c r="HV190" s="218"/>
      <c r="HW190" s="218"/>
      <c r="HX190" s="218"/>
      <c r="HY190" s="218"/>
      <c r="HZ190" s="218"/>
      <c r="IA190" s="218"/>
      <c r="IB190" s="218"/>
      <c r="IC190" s="218"/>
      <c r="ID190" s="218"/>
      <c r="IE190" s="218"/>
      <c r="IF190" s="218"/>
      <c r="IG190" s="218"/>
      <c r="IH190" s="218"/>
    </row>
    <row r="191" spans="1:242" x14ac:dyDescent="0.25">
      <c r="A191" s="222"/>
      <c r="B191" s="226" t="s">
        <v>335</v>
      </c>
      <c r="C191" s="226" t="s">
        <v>1380</v>
      </c>
      <c r="D191" s="226" t="s">
        <v>1911</v>
      </c>
      <c r="E191" s="226" t="s">
        <v>1912</v>
      </c>
      <c r="F191" s="226" t="s">
        <v>1926</v>
      </c>
      <c r="G191" s="226">
        <v>441</v>
      </c>
      <c r="H191" s="226"/>
      <c r="I191" s="226"/>
      <c r="J191" s="226">
        <v>20201103</v>
      </c>
      <c r="K191" s="226">
        <v>20201215</v>
      </c>
      <c r="L191" s="226" t="s">
        <v>1934</v>
      </c>
      <c r="M191" s="226">
        <v>7025.05</v>
      </c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8"/>
      <c r="DZ191" s="218"/>
      <c r="EA191" s="218"/>
      <c r="EB191" s="218"/>
      <c r="EC191" s="218"/>
      <c r="ED191" s="218"/>
      <c r="EE191" s="218"/>
      <c r="EF191" s="218"/>
      <c r="EG191" s="218"/>
      <c r="EH191" s="218"/>
      <c r="EI191" s="218"/>
      <c r="EJ191" s="218"/>
      <c r="EK191" s="218"/>
      <c r="EL191" s="218"/>
      <c r="EM191" s="218"/>
      <c r="EN191" s="218"/>
      <c r="EO191" s="218"/>
      <c r="EP191" s="218"/>
      <c r="EQ191" s="218"/>
      <c r="ER191" s="218"/>
      <c r="ES191" s="218"/>
      <c r="ET191" s="218"/>
      <c r="EU191" s="218"/>
      <c r="EV191" s="218"/>
      <c r="EW191" s="218"/>
      <c r="EX191" s="218"/>
      <c r="EY191" s="218"/>
      <c r="EZ191" s="218"/>
      <c r="FA191" s="218"/>
      <c r="FB191" s="218"/>
      <c r="FC191" s="218"/>
      <c r="FD191" s="218"/>
      <c r="FE191" s="218"/>
      <c r="FF191" s="218"/>
      <c r="FG191" s="218"/>
      <c r="FH191" s="218"/>
      <c r="FI191" s="218"/>
      <c r="FJ191" s="218"/>
      <c r="FK191" s="218"/>
      <c r="FL191" s="218"/>
      <c r="FM191" s="218"/>
      <c r="FN191" s="218"/>
      <c r="FO191" s="218"/>
      <c r="FP191" s="218"/>
      <c r="FQ191" s="218"/>
      <c r="FR191" s="218"/>
      <c r="FS191" s="218"/>
      <c r="FT191" s="218"/>
      <c r="FU191" s="218"/>
      <c r="FV191" s="218"/>
      <c r="FW191" s="218"/>
      <c r="FX191" s="218"/>
      <c r="FY191" s="218"/>
      <c r="FZ191" s="218"/>
      <c r="GA191" s="218"/>
      <c r="GB191" s="218"/>
      <c r="GC191" s="218"/>
      <c r="GD191" s="218"/>
      <c r="GE191" s="218"/>
      <c r="GF191" s="218"/>
      <c r="GG191" s="218"/>
      <c r="GH191" s="218"/>
      <c r="GI191" s="218"/>
      <c r="GJ191" s="218"/>
      <c r="GK191" s="218"/>
      <c r="GL191" s="218"/>
      <c r="GM191" s="218"/>
      <c r="GN191" s="218"/>
      <c r="GO191" s="218"/>
      <c r="GP191" s="218"/>
      <c r="GQ191" s="218"/>
      <c r="GR191" s="218"/>
      <c r="GS191" s="218"/>
      <c r="GT191" s="218"/>
      <c r="GU191" s="218"/>
      <c r="GV191" s="218"/>
      <c r="GW191" s="218"/>
      <c r="GX191" s="218"/>
      <c r="GY191" s="218"/>
      <c r="GZ191" s="218"/>
      <c r="HA191" s="218"/>
      <c r="HB191" s="218"/>
      <c r="HC191" s="218"/>
      <c r="HD191" s="218"/>
      <c r="HE191" s="218"/>
      <c r="HF191" s="218"/>
      <c r="HG191" s="218"/>
      <c r="HH191" s="218"/>
      <c r="HI191" s="218"/>
      <c r="HJ191" s="218"/>
      <c r="HK191" s="218"/>
      <c r="HL191" s="218"/>
      <c r="HM191" s="218"/>
      <c r="HN191" s="218"/>
      <c r="HO191" s="218"/>
      <c r="HP191" s="218"/>
      <c r="HQ191" s="218"/>
      <c r="HR191" s="218"/>
      <c r="HS191" s="218"/>
      <c r="HT191" s="218"/>
      <c r="HU191" s="218"/>
      <c r="HV191" s="218"/>
      <c r="HW191" s="218"/>
      <c r="HX191" s="218"/>
      <c r="HY191" s="218"/>
      <c r="HZ191" s="218"/>
      <c r="IA191" s="218"/>
      <c r="IB191" s="218"/>
      <c r="IC191" s="218"/>
      <c r="ID191" s="218"/>
      <c r="IE191" s="218"/>
      <c r="IF191" s="218"/>
      <c r="IG191" s="218"/>
      <c r="IH191" s="218"/>
    </row>
    <row r="192" spans="1:242" x14ac:dyDescent="0.25">
      <c r="A192" s="222"/>
      <c r="B192" s="226" t="s">
        <v>335</v>
      </c>
      <c r="C192" s="226" t="s">
        <v>1380</v>
      </c>
      <c r="D192" s="226" t="s">
        <v>1913</v>
      </c>
      <c r="E192" s="226" t="s">
        <v>1914</v>
      </c>
      <c r="F192" s="226" t="s">
        <v>1927</v>
      </c>
      <c r="G192" s="226">
        <v>442</v>
      </c>
      <c r="H192" s="226"/>
      <c r="I192" s="226"/>
      <c r="J192" s="226">
        <v>20201103</v>
      </c>
      <c r="K192" s="226">
        <v>20201215</v>
      </c>
      <c r="L192" s="226" t="s">
        <v>1935</v>
      </c>
      <c r="M192" s="226">
        <v>7025.05</v>
      </c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8"/>
      <c r="DZ192" s="218"/>
      <c r="EA192" s="218"/>
      <c r="EB192" s="218"/>
      <c r="EC192" s="218"/>
      <c r="ED192" s="218"/>
      <c r="EE192" s="218"/>
      <c r="EF192" s="218"/>
      <c r="EG192" s="218"/>
      <c r="EH192" s="218"/>
      <c r="EI192" s="218"/>
      <c r="EJ192" s="218"/>
      <c r="EK192" s="218"/>
      <c r="EL192" s="218"/>
      <c r="EM192" s="218"/>
      <c r="EN192" s="218"/>
      <c r="EO192" s="218"/>
      <c r="EP192" s="218"/>
      <c r="EQ192" s="218"/>
      <c r="ER192" s="218"/>
      <c r="ES192" s="218"/>
      <c r="ET192" s="218"/>
      <c r="EU192" s="218"/>
      <c r="EV192" s="218"/>
      <c r="EW192" s="218"/>
      <c r="EX192" s="218"/>
      <c r="EY192" s="218"/>
      <c r="EZ192" s="218"/>
      <c r="FA192" s="218"/>
      <c r="FB192" s="218"/>
      <c r="FC192" s="218"/>
      <c r="FD192" s="218"/>
      <c r="FE192" s="218"/>
      <c r="FF192" s="218"/>
      <c r="FG192" s="218"/>
      <c r="FH192" s="218"/>
      <c r="FI192" s="218"/>
      <c r="FJ192" s="218"/>
      <c r="FK192" s="218"/>
      <c r="FL192" s="218"/>
      <c r="FM192" s="218"/>
      <c r="FN192" s="218"/>
      <c r="FO192" s="218"/>
      <c r="FP192" s="218"/>
      <c r="FQ192" s="218"/>
      <c r="FR192" s="218"/>
      <c r="FS192" s="218"/>
      <c r="FT192" s="218"/>
      <c r="FU192" s="218"/>
      <c r="FV192" s="218"/>
      <c r="FW192" s="218"/>
      <c r="FX192" s="218"/>
      <c r="FY192" s="218"/>
      <c r="FZ192" s="218"/>
      <c r="GA192" s="218"/>
      <c r="GB192" s="218"/>
      <c r="GC192" s="218"/>
      <c r="GD192" s="218"/>
      <c r="GE192" s="218"/>
      <c r="GF192" s="218"/>
      <c r="GG192" s="218"/>
      <c r="GH192" s="218"/>
      <c r="GI192" s="218"/>
      <c r="GJ192" s="218"/>
      <c r="GK192" s="218"/>
      <c r="GL192" s="218"/>
      <c r="GM192" s="218"/>
      <c r="GN192" s="218"/>
      <c r="GO192" s="218"/>
      <c r="GP192" s="218"/>
      <c r="GQ192" s="218"/>
      <c r="GR192" s="218"/>
      <c r="GS192" s="218"/>
      <c r="GT192" s="218"/>
      <c r="GU192" s="218"/>
      <c r="GV192" s="218"/>
      <c r="GW192" s="218"/>
      <c r="GX192" s="218"/>
      <c r="GY192" s="218"/>
      <c r="GZ192" s="218"/>
      <c r="HA192" s="218"/>
      <c r="HB192" s="218"/>
      <c r="HC192" s="218"/>
      <c r="HD192" s="218"/>
      <c r="HE192" s="218"/>
      <c r="HF192" s="218"/>
      <c r="HG192" s="218"/>
      <c r="HH192" s="218"/>
      <c r="HI192" s="218"/>
      <c r="HJ192" s="218"/>
      <c r="HK192" s="218"/>
      <c r="HL192" s="218"/>
      <c r="HM192" s="218"/>
      <c r="HN192" s="218"/>
      <c r="HO192" s="218"/>
      <c r="HP192" s="218"/>
      <c r="HQ192" s="218"/>
      <c r="HR192" s="218"/>
      <c r="HS192" s="218"/>
      <c r="HT192" s="218"/>
      <c r="HU192" s="218"/>
      <c r="HV192" s="218"/>
      <c r="HW192" s="218"/>
      <c r="HX192" s="218"/>
      <c r="HY192" s="218"/>
      <c r="HZ192" s="218"/>
      <c r="IA192" s="218"/>
      <c r="IB192" s="218"/>
      <c r="IC192" s="218"/>
      <c r="ID192" s="218"/>
      <c r="IE192" s="218"/>
      <c r="IF192" s="218"/>
      <c r="IG192" s="218"/>
      <c r="IH192" s="218"/>
    </row>
    <row r="193" spans="1:242" x14ac:dyDescent="0.25">
      <c r="A193" s="222"/>
      <c r="B193" s="226" t="s">
        <v>335</v>
      </c>
      <c r="C193" s="226" t="s">
        <v>1380</v>
      </c>
      <c r="D193" s="226" t="s">
        <v>1915</v>
      </c>
      <c r="E193" s="226" t="s">
        <v>1916</v>
      </c>
      <c r="F193" s="226" t="s">
        <v>1928</v>
      </c>
      <c r="G193" s="226">
        <v>443</v>
      </c>
      <c r="H193" s="226"/>
      <c r="I193" s="226"/>
      <c r="J193" s="226">
        <v>20201103</v>
      </c>
      <c r="K193" s="226">
        <v>20201215</v>
      </c>
      <c r="L193" s="226" t="s">
        <v>1936</v>
      </c>
      <c r="M193" s="226">
        <v>7025.05</v>
      </c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8"/>
      <c r="DZ193" s="218"/>
      <c r="EA193" s="218"/>
      <c r="EB193" s="218"/>
      <c r="EC193" s="218"/>
      <c r="ED193" s="218"/>
      <c r="EE193" s="218"/>
      <c r="EF193" s="218"/>
      <c r="EG193" s="218"/>
      <c r="EH193" s="218"/>
      <c r="EI193" s="218"/>
      <c r="EJ193" s="218"/>
      <c r="EK193" s="218"/>
      <c r="EL193" s="218"/>
      <c r="EM193" s="218"/>
      <c r="EN193" s="218"/>
      <c r="EO193" s="218"/>
      <c r="EP193" s="218"/>
      <c r="EQ193" s="218"/>
      <c r="ER193" s="218"/>
      <c r="ES193" s="218"/>
      <c r="ET193" s="218"/>
      <c r="EU193" s="218"/>
      <c r="EV193" s="218"/>
      <c r="EW193" s="218"/>
      <c r="EX193" s="218"/>
      <c r="EY193" s="218"/>
      <c r="EZ193" s="218"/>
      <c r="FA193" s="218"/>
      <c r="FB193" s="218"/>
      <c r="FC193" s="218"/>
      <c r="FD193" s="218"/>
      <c r="FE193" s="218"/>
      <c r="FF193" s="218"/>
      <c r="FG193" s="218"/>
      <c r="FH193" s="218"/>
      <c r="FI193" s="218"/>
      <c r="FJ193" s="218"/>
      <c r="FK193" s="218"/>
      <c r="FL193" s="218"/>
      <c r="FM193" s="218"/>
      <c r="FN193" s="218"/>
      <c r="FO193" s="218"/>
      <c r="FP193" s="218"/>
      <c r="FQ193" s="218"/>
      <c r="FR193" s="218"/>
      <c r="FS193" s="218"/>
      <c r="FT193" s="218"/>
      <c r="FU193" s="218"/>
      <c r="FV193" s="218"/>
      <c r="FW193" s="218"/>
      <c r="FX193" s="218"/>
      <c r="FY193" s="218"/>
      <c r="FZ193" s="218"/>
      <c r="GA193" s="218"/>
      <c r="GB193" s="218"/>
      <c r="GC193" s="218"/>
      <c r="GD193" s="218"/>
      <c r="GE193" s="218"/>
      <c r="GF193" s="218"/>
      <c r="GG193" s="218"/>
      <c r="GH193" s="218"/>
      <c r="GI193" s="218"/>
      <c r="GJ193" s="218"/>
      <c r="GK193" s="218"/>
      <c r="GL193" s="218"/>
      <c r="GM193" s="218"/>
      <c r="GN193" s="218"/>
      <c r="GO193" s="218"/>
      <c r="GP193" s="218"/>
      <c r="GQ193" s="218"/>
      <c r="GR193" s="218"/>
      <c r="GS193" s="218"/>
      <c r="GT193" s="218"/>
      <c r="GU193" s="218"/>
      <c r="GV193" s="218"/>
      <c r="GW193" s="218"/>
      <c r="GX193" s="218"/>
      <c r="GY193" s="218"/>
      <c r="GZ193" s="218"/>
      <c r="HA193" s="218"/>
      <c r="HB193" s="218"/>
      <c r="HC193" s="218"/>
      <c r="HD193" s="218"/>
      <c r="HE193" s="218"/>
      <c r="HF193" s="218"/>
      <c r="HG193" s="218"/>
      <c r="HH193" s="218"/>
      <c r="HI193" s="218"/>
      <c r="HJ193" s="218"/>
      <c r="HK193" s="218"/>
      <c r="HL193" s="218"/>
      <c r="HM193" s="218"/>
      <c r="HN193" s="218"/>
      <c r="HO193" s="218"/>
      <c r="HP193" s="218"/>
      <c r="HQ193" s="218"/>
      <c r="HR193" s="218"/>
      <c r="HS193" s="218"/>
      <c r="HT193" s="218"/>
      <c r="HU193" s="218"/>
      <c r="HV193" s="218"/>
      <c r="HW193" s="218"/>
      <c r="HX193" s="218"/>
      <c r="HY193" s="218"/>
      <c r="HZ193" s="218"/>
      <c r="IA193" s="218"/>
      <c r="IB193" s="218"/>
      <c r="IC193" s="218"/>
      <c r="ID193" s="218"/>
      <c r="IE193" s="218"/>
      <c r="IF193" s="218"/>
      <c r="IG193" s="218"/>
      <c r="IH193" s="218"/>
    </row>
    <row r="194" spans="1:242" ht="15" customHeight="1" x14ac:dyDescent="0.25">
      <c r="A194" s="222"/>
      <c r="B194" s="226" t="s">
        <v>335</v>
      </c>
      <c r="C194" s="226" t="s">
        <v>1380</v>
      </c>
      <c r="D194" s="226" t="s">
        <v>1917</v>
      </c>
      <c r="E194" s="226" t="s">
        <v>1918</v>
      </c>
      <c r="F194" s="226" t="s">
        <v>1929</v>
      </c>
      <c r="G194" s="226">
        <v>444</v>
      </c>
      <c r="H194" s="226"/>
      <c r="I194" s="226"/>
      <c r="J194" s="226">
        <v>20201103</v>
      </c>
      <c r="K194" s="226">
        <v>20201215</v>
      </c>
      <c r="L194" s="226" t="s">
        <v>1937</v>
      </c>
      <c r="M194" s="226">
        <v>7025.05</v>
      </c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8"/>
      <c r="DZ194" s="218"/>
      <c r="EA194" s="218"/>
      <c r="EB194" s="218"/>
      <c r="EC194" s="218"/>
      <c r="ED194" s="218"/>
      <c r="EE194" s="218"/>
      <c r="EF194" s="218"/>
      <c r="EG194" s="218"/>
      <c r="EH194" s="218"/>
      <c r="EI194" s="218"/>
      <c r="EJ194" s="218"/>
      <c r="EK194" s="218"/>
      <c r="EL194" s="218"/>
      <c r="EM194" s="218"/>
      <c r="EN194" s="218"/>
      <c r="EO194" s="218"/>
      <c r="EP194" s="218"/>
      <c r="EQ194" s="218"/>
      <c r="ER194" s="218"/>
      <c r="ES194" s="218"/>
      <c r="ET194" s="218"/>
      <c r="EU194" s="218"/>
      <c r="EV194" s="218"/>
      <c r="EW194" s="218"/>
      <c r="EX194" s="218"/>
      <c r="EY194" s="218"/>
      <c r="EZ194" s="218"/>
      <c r="FA194" s="218"/>
      <c r="FB194" s="218"/>
      <c r="FC194" s="218"/>
      <c r="FD194" s="218"/>
      <c r="FE194" s="218"/>
      <c r="FF194" s="218"/>
      <c r="FG194" s="218"/>
      <c r="FH194" s="218"/>
      <c r="FI194" s="218"/>
      <c r="FJ194" s="218"/>
      <c r="FK194" s="218"/>
      <c r="FL194" s="218"/>
      <c r="FM194" s="218"/>
      <c r="FN194" s="218"/>
      <c r="FO194" s="218"/>
      <c r="FP194" s="218"/>
      <c r="FQ194" s="218"/>
      <c r="FR194" s="218"/>
      <c r="FS194" s="218"/>
      <c r="FT194" s="218"/>
      <c r="FU194" s="218"/>
      <c r="FV194" s="218"/>
      <c r="FW194" s="218"/>
      <c r="FX194" s="218"/>
      <c r="FY194" s="218"/>
      <c r="FZ194" s="218"/>
      <c r="GA194" s="218"/>
      <c r="GB194" s="218"/>
      <c r="GC194" s="218"/>
      <c r="GD194" s="218"/>
      <c r="GE194" s="218"/>
      <c r="GF194" s="218"/>
      <c r="GG194" s="218"/>
      <c r="GH194" s="218"/>
      <c r="GI194" s="218"/>
      <c r="GJ194" s="218"/>
      <c r="GK194" s="218"/>
      <c r="GL194" s="218"/>
      <c r="GM194" s="218"/>
      <c r="GN194" s="218"/>
      <c r="GO194" s="218"/>
      <c r="GP194" s="218"/>
      <c r="GQ194" s="218"/>
      <c r="GR194" s="218"/>
      <c r="GS194" s="218"/>
      <c r="GT194" s="218"/>
      <c r="GU194" s="218"/>
      <c r="GV194" s="218"/>
      <c r="GW194" s="218"/>
      <c r="GX194" s="218"/>
      <c r="GY194" s="218"/>
      <c r="GZ194" s="218"/>
      <c r="HA194" s="218"/>
      <c r="HB194" s="218"/>
      <c r="HC194" s="218"/>
      <c r="HD194" s="218"/>
      <c r="HE194" s="218"/>
      <c r="HF194" s="218"/>
      <c r="HG194" s="218"/>
      <c r="HH194" s="218"/>
      <c r="HI194" s="218"/>
      <c r="HJ194" s="218"/>
      <c r="HK194" s="218"/>
      <c r="HL194" s="218"/>
      <c r="HM194" s="218"/>
      <c r="HN194" s="218"/>
      <c r="HO194" s="218"/>
      <c r="HP194" s="218"/>
      <c r="HQ194" s="218"/>
      <c r="HR194" s="218"/>
      <c r="HS194" s="218"/>
      <c r="HT194" s="218"/>
      <c r="HU194" s="218"/>
      <c r="HV194" s="218"/>
      <c r="HW194" s="218"/>
      <c r="HX194" s="218"/>
      <c r="HY194" s="218"/>
      <c r="HZ194" s="218"/>
      <c r="IA194" s="218"/>
      <c r="IB194" s="218"/>
      <c r="IC194" s="218"/>
      <c r="ID194" s="218"/>
      <c r="IE194" s="218"/>
      <c r="IF194" s="218"/>
      <c r="IG194" s="218"/>
      <c r="IH194" s="218"/>
    </row>
    <row r="195" spans="1:242" ht="15" customHeight="1" x14ac:dyDescent="0.25">
      <c r="A195" s="222"/>
      <c r="B195" s="226" t="s">
        <v>335</v>
      </c>
      <c r="C195" s="226" t="s">
        <v>1380</v>
      </c>
      <c r="D195" s="226" t="s">
        <v>1919</v>
      </c>
      <c r="E195" s="226" t="s">
        <v>1920</v>
      </c>
      <c r="F195" s="226" t="s">
        <v>1930</v>
      </c>
      <c r="G195" s="226">
        <v>445</v>
      </c>
      <c r="H195" s="226"/>
      <c r="I195" s="226"/>
      <c r="J195" s="226">
        <v>20201103</v>
      </c>
      <c r="K195" s="226">
        <v>20201215</v>
      </c>
      <c r="L195" s="226" t="s">
        <v>1937</v>
      </c>
      <c r="M195" s="226">
        <v>7025.05</v>
      </c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8"/>
      <c r="DZ195" s="218"/>
      <c r="EA195" s="218"/>
      <c r="EB195" s="218"/>
      <c r="EC195" s="218"/>
      <c r="ED195" s="218"/>
      <c r="EE195" s="218"/>
      <c r="EF195" s="218"/>
      <c r="EG195" s="218"/>
      <c r="EH195" s="218"/>
      <c r="EI195" s="218"/>
      <c r="EJ195" s="218"/>
      <c r="EK195" s="218"/>
      <c r="EL195" s="218"/>
      <c r="EM195" s="218"/>
      <c r="EN195" s="218"/>
      <c r="EO195" s="218"/>
      <c r="EP195" s="218"/>
      <c r="EQ195" s="218"/>
      <c r="ER195" s="218"/>
      <c r="ES195" s="218"/>
      <c r="ET195" s="218"/>
      <c r="EU195" s="218"/>
      <c r="EV195" s="218"/>
      <c r="EW195" s="218"/>
      <c r="EX195" s="218"/>
      <c r="EY195" s="218"/>
      <c r="EZ195" s="218"/>
      <c r="FA195" s="218"/>
      <c r="FB195" s="218"/>
      <c r="FC195" s="218"/>
      <c r="FD195" s="218"/>
      <c r="FE195" s="218"/>
      <c r="FF195" s="218"/>
      <c r="FG195" s="218"/>
      <c r="FH195" s="218"/>
      <c r="FI195" s="218"/>
      <c r="FJ195" s="218"/>
      <c r="FK195" s="218"/>
      <c r="FL195" s="218"/>
      <c r="FM195" s="218"/>
      <c r="FN195" s="218"/>
      <c r="FO195" s="218"/>
      <c r="FP195" s="218"/>
      <c r="FQ195" s="218"/>
      <c r="FR195" s="218"/>
      <c r="FS195" s="218"/>
      <c r="FT195" s="218"/>
      <c r="FU195" s="218"/>
      <c r="FV195" s="218"/>
      <c r="FW195" s="218"/>
      <c r="FX195" s="218"/>
      <c r="FY195" s="218"/>
      <c r="FZ195" s="218"/>
      <c r="GA195" s="218"/>
      <c r="GB195" s="218"/>
      <c r="GC195" s="218"/>
      <c r="GD195" s="218"/>
      <c r="GE195" s="218"/>
      <c r="GF195" s="218"/>
      <c r="GG195" s="218"/>
      <c r="GH195" s="218"/>
      <c r="GI195" s="218"/>
      <c r="GJ195" s="218"/>
      <c r="GK195" s="218"/>
      <c r="GL195" s="218"/>
      <c r="GM195" s="218"/>
      <c r="GN195" s="218"/>
      <c r="GO195" s="218"/>
      <c r="GP195" s="218"/>
      <c r="GQ195" s="218"/>
      <c r="GR195" s="218"/>
      <c r="GS195" s="218"/>
      <c r="GT195" s="218"/>
      <c r="GU195" s="218"/>
      <c r="GV195" s="218"/>
      <c r="GW195" s="218"/>
      <c r="GX195" s="218"/>
      <c r="GY195" s="218"/>
      <c r="GZ195" s="218"/>
      <c r="HA195" s="218"/>
      <c r="HB195" s="218"/>
      <c r="HC195" s="218"/>
      <c r="HD195" s="218"/>
      <c r="HE195" s="218"/>
      <c r="HF195" s="218"/>
      <c r="HG195" s="218"/>
      <c r="HH195" s="218"/>
      <c r="HI195" s="218"/>
      <c r="HJ195" s="218"/>
      <c r="HK195" s="218"/>
      <c r="HL195" s="218"/>
      <c r="HM195" s="218"/>
      <c r="HN195" s="218"/>
      <c r="HO195" s="218"/>
      <c r="HP195" s="218"/>
      <c r="HQ195" s="218"/>
      <c r="HR195" s="218"/>
      <c r="HS195" s="218"/>
      <c r="HT195" s="218"/>
      <c r="HU195" s="218"/>
      <c r="HV195" s="218"/>
      <c r="HW195" s="218"/>
      <c r="HX195" s="218"/>
      <c r="HY195" s="218"/>
      <c r="HZ195" s="218"/>
      <c r="IA195" s="218"/>
      <c r="IB195" s="218"/>
      <c r="IC195" s="218"/>
      <c r="ID195" s="218"/>
      <c r="IE195" s="218"/>
      <c r="IF195" s="218"/>
      <c r="IG195" s="218"/>
      <c r="IH195" s="218"/>
    </row>
    <row r="196" spans="1:242" ht="15" customHeight="1" x14ac:dyDescent="0.25">
      <c r="A196" s="222"/>
      <c r="B196" s="226" t="s">
        <v>335</v>
      </c>
      <c r="C196" s="226" t="s">
        <v>1380</v>
      </c>
      <c r="D196" s="226" t="s">
        <v>1921</v>
      </c>
      <c r="E196" s="226" t="s">
        <v>1922</v>
      </c>
      <c r="F196" s="226" t="s">
        <v>1931</v>
      </c>
      <c r="G196" s="226">
        <v>446</v>
      </c>
      <c r="H196" s="226"/>
      <c r="I196" s="226"/>
      <c r="J196" s="226">
        <v>20201103</v>
      </c>
      <c r="K196" s="226">
        <v>20201215</v>
      </c>
      <c r="L196" s="226" t="s">
        <v>1937</v>
      </c>
      <c r="M196" s="226">
        <v>7025.05</v>
      </c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8"/>
      <c r="DZ196" s="218"/>
      <c r="EA196" s="218"/>
      <c r="EB196" s="218"/>
      <c r="EC196" s="218"/>
      <c r="ED196" s="218"/>
      <c r="EE196" s="218"/>
      <c r="EF196" s="218"/>
      <c r="EG196" s="218"/>
      <c r="EH196" s="218"/>
      <c r="EI196" s="218"/>
      <c r="EJ196" s="218"/>
      <c r="EK196" s="218"/>
      <c r="EL196" s="218"/>
      <c r="EM196" s="218"/>
      <c r="EN196" s="218"/>
      <c r="EO196" s="218"/>
      <c r="EP196" s="218"/>
      <c r="EQ196" s="218"/>
      <c r="ER196" s="218"/>
      <c r="ES196" s="218"/>
      <c r="ET196" s="218"/>
      <c r="EU196" s="218"/>
      <c r="EV196" s="218"/>
      <c r="EW196" s="218"/>
      <c r="EX196" s="218"/>
      <c r="EY196" s="218"/>
      <c r="EZ196" s="218"/>
      <c r="FA196" s="218"/>
      <c r="FB196" s="218"/>
      <c r="FC196" s="218"/>
      <c r="FD196" s="218"/>
      <c r="FE196" s="218"/>
      <c r="FF196" s="218"/>
      <c r="FG196" s="218"/>
      <c r="FH196" s="218"/>
      <c r="FI196" s="218"/>
      <c r="FJ196" s="218"/>
      <c r="FK196" s="218"/>
      <c r="FL196" s="218"/>
      <c r="FM196" s="218"/>
      <c r="FN196" s="218"/>
      <c r="FO196" s="218"/>
      <c r="FP196" s="218"/>
      <c r="FQ196" s="218"/>
      <c r="FR196" s="218"/>
      <c r="FS196" s="218"/>
      <c r="FT196" s="218"/>
      <c r="FU196" s="218"/>
      <c r="FV196" s="218"/>
      <c r="FW196" s="218"/>
      <c r="FX196" s="218"/>
      <c r="FY196" s="218"/>
      <c r="FZ196" s="218"/>
      <c r="GA196" s="218"/>
      <c r="GB196" s="218"/>
      <c r="GC196" s="218"/>
      <c r="GD196" s="218"/>
      <c r="GE196" s="218"/>
      <c r="GF196" s="218"/>
      <c r="GG196" s="218"/>
      <c r="GH196" s="218"/>
      <c r="GI196" s="218"/>
      <c r="GJ196" s="218"/>
      <c r="GK196" s="218"/>
      <c r="GL196" s="218"/>
      <c r="GM196" s="218"/>
      <c r="GN196" s="218"/>
      <c r="GO196" s="218"/>
      <c r="GP196" s="218"/>
      <c r="GQ196" s="218"/>
      <c r="GR196" s="218"/>
      <c r="GS196" s="218"/>
      <c r="GT196" s="218"/>
      <c r="GU196" s="218"/>
      <c r="GV196" s="218"/>
      <c r="GW196" s="218"/>
      <c r="GX196" s="218"/>
      <c r="GY196" s="218"/>
      <c r="GZ196" s="218"/>
      <c r="HA196" s="218"/>
      <c r="HB196" s="218"/>
      <c r="HC196" s="218"/>
      <c r="HD196" s="218"/>
      <c r="HE196" s="218"/>
      <c r="HF196" s="218"/>
      <c r="HG196" s="218"/>
      <c r="HH196" s="218"/>
      <c r="HI196" s="218"/>
      <c r="HJ196" s="218"/>
      <c r="HK196" s="218"/>
      <c r="HL196" s="218"/>
      <c r="HM196" s="218"/>
      <c r="HN196" s="218"/>
      <c r="HO196" s="218"/>
      <c r="HP196" s="218"/>
      <c r="HQ196" s="218"/>
      <c r="HR196" s="218"/>
      <c r="HS196" s="218"/>
      <c r="HT196" s="218"/>
      <c r="HU196" s="218"/>
      <c r="HV196" s="218"/>
      <c r="HW196" s="218"/>
      <c r="HX196" s="218"/>
      <c r="HY196" s="218"/>
      <c r="HZ196" s="218"/>
      <c r="IA196" s="218"/>
      <c r="IB196" s="218"/>
      <c r="IC196" s="218"/>
      <c r="ID196" s="218"/>
      <c r="IE196" s="218"/>
      <c r="IF196" s="218"/>
      <c r="IG196" s="218"/>
      <c r="IH196" s="218"/>
    </row>
    <row r="197" spans="1:242" x14ac:dyDescent="0.25">
      <c r="B197" s="226" t="s">
        <v>335</v>
      </c>
      <c r="C197" s="226" t="s">
        <v>1380</v>
      </c>
      <c r="D197" s="226" t="s">
        <v>1923</v>
      </c>
      <c r="E197" s="226" t="s">
        <v>1924</v>
      </c>
      <c r="F197" s="226" t="s">
        <v>1932</v>
      </c>
      <c r="G197" s="226">
        <v>447</v>
      </c>
      <c r="H197" s="226"/>
      <c r="I197" s="226"/>
      <c r="J197" s="226">
        <v>20201103</v>
      </c>
      <c r="K197" s="226">
        <v>20201215</v>
      </c>
      <c r="L197" s="226" t="s">
        <v>1937</v>
      </c>
      <c r="M197" s="226">
        <v>7025.05</v>
      </c>
    </row>
    <row r="198" spans="1:242" x14ac:dyDescent="0.25">
      <c r="B198" s="393"/>
      <c r="C198" s="394"/>
      <c r="D198"/>
      <c r="E198"/>
      <c r="F198"/>
      <c r="G198"/>
      <c r="H198" s="395"/>
      <c r="I198" s="396"/>
      <c r="J198"/>
      <c r="K198"/>
      <c r="L198"/>
      <c r="M198"/>
    </row>
    <row r="199" spans="1:242" x14ac:dyDescent="0.25">
      <c r="B199" s="93" t="s">
        <v>177</v>
      </c>
      <c r="C199" s="228"/>
      <c r="D199" s="392">
        <v>183</v>
      </c>
      <c r="E199" s="56"/>
      <c r="F199" s="56"/>
      <c r="G199" s="56"/>
      <c r="H199" s="56"/>
      <c r="L199" s="126" t="s">
        <v>178</v>
      </c>
      <c r="M199" s="191">
        <f>SUBTOTAL(109,Tabla14[Percepciones pagadas dentro del periodo reportado])</f>
        <v>1087068.0200000005</v>
      </c>
    </row>
    <row r="200" spans="1:242" x14ac:dyDescent="0.25">
      <c r="B200" s="229"/>
      <c r="C200" s="56"/>
      <c r="D200" s="56"/>
      <c r="E200" s="56"/>
      <c r="F200" s="56"/>
      <c r="G200" s="56"/>
      <c r="H200" s="56"/>
      <c r="I200" s="228"/>
      <c r="J200" s="56"/>
      <c r="K200" s="56"/>
      <c r="L200" s="56"/>
      <c r="M200" s="57"/>
    </row>
    <row r="201" spans="1:242" x14ac:dyDescent="0.25">
      <c r="B201" s="229"/>
      <c r="C201" s="56"/>
      <c r="D201" s="56"/>
      <c r="E201" s="56"/>
      <c r="F201" s="56"/>
      <c r="G201" s="56"/>
      <c r="H201" s="56"/>
      <c r="I201" s="228"/>
      <c r="J201" s="56"/>
      <c r="K201" s="56"/>
      <c r="L201" s="56"/>
      <c r="M201" s="57"/>
    </row>
    <row r="202" spans="1:242" x14ac:dyDescent="0.25">
      <c r="B202" s="53"/>
      <c r="C202" s="54"/>
      <c r="E202" s="54"/>
      <c r="F202" s="54"/>
      <c r="G202" s="54"/>
      <c r="H202" s="54"/>
      <c r="J202" s="47" t="s">
        <v>179</v>
      </c>
      <c r="L202" s="230">
        <f>+M199</f>
        <v>1087068.0200000005</v>
      </c>
      <c r="M202" s="57"/>
    </row>
    <row r="203" spans="1:242" x14ac:dyDescent="0.25">
      <c r="B203" s="58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61"/>
    </row>
    <row r="204" spans="1:242" x14ac:dyDescent="0.25">
      <c r="B204" s="62" t="s">
        <v>156</v>
      </c>
      <c r="C204" s="64"/>
      <c r="D204" s="64"/>
      <c r="E204" s="193"/>
      <c r="F204" s="64"/>
      <c r="G204" s="64"/>
      <c r="H204" s="64"/>
      <c r="I204" s="64"/>
      <c r="J204" s="64"/>
      <c r="K204" s="64"/>
      <c r="L204" s="64"/>
      <c r="M204" s="64"/>
    </row>
    <row r="205" spans="1:242" x14ac:dyDescent="0.25"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242" x14ac:dyDescent="0.25">
      <c r="B206" s="11"/>
      <c r="C206" s="12"/>
      <c r="D206" s="13"/>
    </row>
    <row r="207" spans="1:242" x14ac:dyDescent="0.25">
      <c r="B207" s="407" t="str">
        <f>+'Caratula Resumen'!B46:E46</f>
        <v>C.P. ESMERALDA HERNANDEZ ESCOGIDO</v>
      </c>
      <c r="C207" s="408"/>
      <c r="D207" s="409"/>
    </row>
    <row r="208" spans="1:242" x14ac:dyDescent="0.25">
      <c r="B208" s="422" t="s">
        <v>42</v>
      </c>
      <c r="C208" s="423"/>
      <c r="D208" s="424"/>
    </row>
    <row r="209" spans="2:4" x14ac:dyDescent="0.25">
      <c r="B209" s="14"/>
      <c r="C209" s="358"/>
      <c r="D209" s="16"/>
    </row>
    <row r="210" spans="2:4" x14ac:dyDescent="0.25">
      <c r="B210" s="407" t="str">
        <f>+'Caratula Resumen'!B49:E49</f>
        <v>SUBJEFE DE NOMINA FEDERAL</v>
      </c>
      <c r="C210" s="408"/>
      <c r="D210" s="409"/>
    </row>
    <row r="211" spans="2:4" x14ac:dyDescent="0.25">
      <c r="B211" s="422" t="s">
        <v>43</v>
      </c>
      <c r="C211" s="423"/>
      <c r="D211" s="424"/>
    </row>
    <row r="212" spans="2:4" x14ac:dyDescent="0.25">
      <c r="B212" s="14"/>
      <c r="C212" s="358"/>
      <c r="D212" s="16"/>
    </row>
    <row r="213" spans="2:4" x14ac:dyDescent="0.25">
      <c r="B213" s="407"/>
      <c r="C213" s="408"/>
      <c r="D213" s="409"/>
    </row>
    <row r="214" spans="2:4" x14ac:dyDescent="0.25">
      <c r="B214" s="422" t="s">
        <v>44</v>
      </c>
      <c r="C214" s="423"/>
      <c r="D214" s="424"/>
    </row>
    <row r="215" spans="2:4" x14ac:dyDescent="0.25">
      <c r="B215" s="14"/>
      <c r="C215" s="358"/>
      <c r="D215" s="16"/>
    </row>
    <row r="216" spans="2:4" x14ac:dyDescent="0.25">
      <c r="B216" s="425" t="str">
        <f>+'Caratula Resumen'!B55:E55</f>
        <v>14 DE ENERO DE 2021</v>
      </c>
      <c r="C216" s="426"/>
      <c r="D216" s="427"/>
    </row>
    <row r="217" spans="2:4" x14ac:dyDescent="0.25">
      <c r="B217" s="422" t="s">
        <v>45</v>
      </c>
      <c r="C217" s="423"/>
      <c r="D217" s="424"/>
    </row>
    <row r="218" spans="2:4" x14ac:dyDescent="0.25">
      <c r="B218" s="378"/>
      <c r="C218" s="379"/>
      <c r="D218" s="380"/>
    </row>
  </sheetData>
  <mergeCells count="19">
    <mergeCell ref="H11:I11"/>
    <mergeCell ref="J11:K11"/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  <mergeCell ref="B214:D214"/>
    <mergeCell ref="B216:D216"/>
    <mergeCell ref="B217:D217"/>
    <mergeCell ref="B207:D207"/>
    <mergeCell ref="B208:D208"/>
    <mergeCell ref="B210:D210"/>
    <mergeCell ref="B211:D211"/>
    <mergeCell ref="B213:D213"/>
  </mergeCells>
  <phoneticPr fontId="67" type="noConversion"/>
  <dataValidations count="1">
    <dataValidation allowBlank="1" showInputMessage="1" showErrorMessage="1" sqref="L8 B8"/>
  </dataValidations>
  <pageMargins left="0.7" right="0.7" top="0.75" bottom="0.75" header="0.3" footer="0.3"/>
  <pageSetup scale="4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9"/>
  <sheetViews>
    <sheetView showGridLines="0" zoomScaleNormal="100" workbookViewId="0">
      <selection activeCell="A15" sqref="A15"/>
    </sheetView>
  </sheetViews>
  <sheetFormatPr baseColWidth="10" defaultColWidth="11.42578125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6" width="20.7109375" customWidth="1"/>
    <col min="17" max="18" width="14.140625" customWidth="1"/>
    <col min="19" max="19" width="20.710937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70" t="s">
        <v>180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372"/>
      <c r="Q7" s="373" t="s">
        <v>181</v>
      </c>
      <c r="R7" s="476" t="s">
        <v>335</v>
      </c>
      <c r="S7" s="477"/>
    </row>
    <row r="8" spans="2:19" ht="18.75" x14ac:dyDescent="0.3">
      <c r="B8" s="435" t="str">
        <f>+'A Y  II D3'!B8</f>
        <v>Fondo de Aportaciones para la Educación Tecnológica y de Adultos/Instituto Nacional para la Educación de los Adultos (FAETA/INEA)</v>
      </c>
      <c r="C8" s="436"/>
      <c r="D8" s="436"/>
      <c r="E8" s="436"/>
      <c r="F8" s="436"/>
      <c r="G8" s="436"/>
      <c r="H8" s="436"/>
      <c r="I8" s="436"/>
      <c r="J8" s="436"/>
      <c r="K8" s="74"/>
      <c r="L8" s="74"/>
      <c r="M8" s="74"/>
      <c r="N8" s="74"/>
      <c r="O8" s="74"/>
      <c r="P8" s="74"/>
      <c r="Q8" s="74"/>
      <c r="R8" s="371"/>
      <c r="S8" s="370" t="str">
        <f>+'A Y  II D3'!X8</f>
        <v>4to. Trimestre 2020</v>
      </c>
    </row>
    <row r="9" spans="2:19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5.0999999999999996" customHeight="1" x14ac:dyDescent="0.25"/>
    <row r="11" spans="2:19" ht="22.5" customHeight="1" x14ac:dyDescent="0.25">
      <c r="B11" s="478" t="s">
        <v>182</v>
      </c>
      <c r="C11" s="478" t="s">
        <v>183</v>
      </c>
      <c r="D11" s="478" t="s">
        <v>184</v>
      </c>
      <c r="E11" s="478" t="s">
        <v>185</v>
      </c>
      <c r="F11" s="475" t="s">
        <v>186</v>
      </c>
      <c r="G11" s="475" t="s">
        <v>63</v>
      </c>
      <c r="H11" s="479" t="s">
        <v>187</v>
      </c>
      <c r="I11" s="479"/>
      <c r="J11" s="479"/>
      <c r="K11" s="475" t="s">
        <v>155</v>
      </c>
      <c r="L11" s="475" t="s">
        <v>188</v>
      </c>
      <c r="M11" s="475" t="s">
        <v>189</v>
      </c>
      <c r="N11" s="475" t="s">
        <v>190</v>
      </c>
      <c r="O11" s="475" t="s">
        <v>191</v>
      </c>
      <c r="P11" s="475" t="s">
        <v>192</v>
      </c>
      <c r="Q11" s="475" t="s">
        <v>193</v>
      </c>
      <c r="R11" s="475" t="s">
        <v>194</v>
      </c>
      <c r="S11" s="475" t="s">
        <v>195</v>
      </c>
    </row>
    <row r="12" spans="2:19" ht="62.25" customHeight="1" x14ac:dyDescent="0.25">
      <c r="B12" s="478"/>
      <c r="C12" s="478"/>
      <c r="D12" s="478"/>
      <c r="E12" s="478"/>
      <c r="F12" s="475"/>
      <c r="G12" s="475"/>
      <c r="H12" s="231" t="s">
        <v>144</v>
      </c>
      <c r="I12" s="231" t="s">
        <v>196</v>
      </c>
      <c r="J12" s="232" t="s">
        <v>197</v>
      </c>
      <c r="K12" s="475"/>
      <c r="L12" s="475"/>
      <c r="M12" s="475"/>
      <c r="N12" s="475"/>
      <c r="O12" s="475"/>
      <c r="P12" s="475"/>
      <c r="Q12" s="475"/>
      <c r="R12" s="475"/>
      <c r="S12" s="475"/>
    </row>
    <row r="13" spans="2:19" ht="5.0999999999999996" customHeight="1" x14ac:dyDescent="0.25"/>
    <row r="14" spans="2:19" ht="31.5" hidden="1" x14ac:dyDescent="0.25">
      <c r="B14" s="233" t="s">
        <v>182</v>
      </c>
      <c r="C14" s="233" t="s">
        <v>183</v>
      </c>
      <c r="D14" s="233" t="s">
        <v>184</v>
      </c>
      <c r="E14" s="233" t="s">
        <v>185</v>
      </c>
      <c r="F14" s="234" t="s">
        <v>186</v>
      </c>
      <c r="G14" s="234" t="s">
        <v>198</v>
      </c>
      <c r="H14" s="231" t="s">
        <v>144</v>
      </c>
      <c r="I14" s="231" t="s">
        <v>196</v>
      </c>
      <c r="J14" s="232" t="s">
        <v>197</v>
      </c>
      <c r="K14" s="234" t="s">
        <v>155</v>
      </c>
      <c r="L14" s="234" t="s">
        <v>188</v>
      </c>
      <c r="M14" s="234" t="s">
        <v>189</v>
      </c>
      <c r="N14" s="234" t="s">
        <v>190</v>
      </c>
      <c r="O14" s="234" t="s">
        <v>191</v>
      </c>
      <c r="P14" s="234" t="s">
        <v>192</v>
      </c>
      <c r="Q14" s="234" t="s">
        <v>193</v>
      </c>
      <c r="R14" s="234" t="s">
        <v>194</v>
      </c>
      <c r="S14" s="234" t="s">
        <v>195</v>
      </c>
    </row>
    <row r="15" spans="2:19" x14ac:dyDescent="0.25">
      <c r="B15" s="226">
        <v>6</v>
      </c>
      <c r="C15" s="226">
        <v>61</v>
      </c>
      <c r="D15" s="226">
        <v>64</v>
      </c>
      <c r="E15" s="226" t="s">
        <v>1451</v>
      </c>
      <c r="F15" s="226" t="s">
        <v>1452</v>
      </c>
      <c r="G15" s="226">
        <v>83101</v>
      </c>
      <c r="H15" s="226">
        <v>1</v>
      </c>
      <c r="I15" s="226" t="s">
        <v>1371</v>
      </c>
      <c r="J15" s="226" t="s">
        <v>1453</v>
      </c>
      <c r="K15" s="226" t="s">
        <v>1454</v>
      </c>
      <c r="L15" s="226">
        <v>29</v>
      </c>
      <c r="M15" s="226">
        <v>2</v>
      </c>
      <c r="N15" s="226" t="s">
        <v>1455</v>
      </c>
      <c r="O15" s="226">
        <v>7064.25</v>
      </c>
      <c r="P15" s="226">
        <v>0</v>
      </c>
      <c r="Q15" s="226">
        <v>4</v>
      </c>
      <c r="R15" s="226">
        <v>0</v>
      </c>
      <c r="S15" s="226">
        <v>28257</v>
      </c>
    </row>
    <row r="16" spans="2:19" x14ac:dyDescent="0.25">
      <c r="B16" s="226">
        <v>6</v>
      </c>
      <c r="C16" s="226">
        <v>61</v>
      </c>
      <c r="D16" s="226">
        <v>64</v>
      </c>
      <c r="E16" s="226" t="s">
        <v>1451</v>
      </c>
      <c r="F16" s="226" t="s">
        <v>1452</v>
      </c>
      <c r="G16" s="226">
        <v>83101</v>
      </c>
      <c r="H16" s="226">
        <v>1</v>
      </c>
      <c r="I16" s="226" t="s">
        <v>1370</v>
      </c>
      <c r="J16" s="226" t="s">
        <v>1456</v>
      </c>
      <c r="K16" s="226" t="s">
        <v>1454</v>
      </c>
      <c r="L16" s="226">
        <v>70</v>
      </c>
      <c r="M16" s="226">
        <v>3</v>
      </c>
      <c r="N16" s="226" t="s">
        <v>1455</v>
      </c>
      <c r="O16" s="226">
        <v>7259.35</v>
      </c>
      <c r="P16" s="226">
        <v>0</v>
      </c>
      <c r="Q16" s="226">
        <v>19</v>
      </c>
      <c r="R16" s="226">
        <v>0</v>
      </c>
      <c r="S16" s="226">
        <v>137927.65</v>
      </c>
    </row>
    <row r="17" spans="2:19" x14ac:dyDescent="0.25">
      <c r="B17" s="226">
        <v>6</v>
      </c>
      <c r="C17" s="226">
        <v>61</v>
      </c>
      <c r="D17" s="226">
        <v>64</v>
      </c>
      <c r="E17" s="226" t="s">
        <v>1451</v>
      </c>
      <c r="F17" s="226" t="s">
        <v>1452</v>
      </c>
      <c r="G17" s="226">
        <v>83101</v>
      </c>
      <c r="H17" s="226">
        <v>1</v>
      </c>
      <c r="I17" s="226" t="s">
        <v>362</v>
      </c>
      <c r="J17" s="226" t="s">
        <v>1457</v>
      </c>
      <c r="K17" s="226" t="s">
        <v>1454</v>
      </c>
      <c r="L17" s="226">
        <v>81</v>
      </c>
      <c r="M17" s="226">
        <v>5</v>
      </c>
      <c r="N17" s="226" t="s">
        <v>1455</v>
      </c>
      <c r="O17" s="226">
        <v>7636.35</v>
      </c>
      <c r="P17" s="226">
        <v>0</v>
      </c>
      <c r="Q17" s="226">
        <v>27</v>
      </c>
      <c r="R17" s="226">
        <v>0</v>
      </c>
      <c r="S17" s="226">
        <v>206181.45</v>
      </c>
    </row>
    <row r="18" spans="2:19" x14ac:dyDescent="0.25">
      <c r="B18" s="226">
        <v>6</v>
      </c>
      <c r="C18" s="226">
        <v>61</v>
      </c>
      <c r="D18" s="226">
        <v>64</v>
      </c>
      <c r="E18" s="226" t="s">
        <v>1451</v>
      </c>
      <c r="F18" s="226" t="s">
        <v>1452</v>
      </c>
      <c r="G18" s="226">
        <v>83101</v>
      </c>
      <c r="H18" s="226">
        <v>1</v>
      </c>
      <c r="I18" s="226" t="s">
        <v>1369</v>
      </c>
      <c r="J18" s="226" t="s">
        <v>1458</v>
      </c>
      <c r="K18" s="226" t="s">
        <v>1454</v>
      </c>
      <c r="L18" s="226">
        <v>43</v>
      </c>
      <c r="M18" s="226">
        <v>2</v>
      </c>
      <c r="N18" s="226" t="s">
        <v>1455</v>
      </c>
      <c r="O18" s="226">
        <v>7064.25</v>
      </c>
      <c r="P18" s="226">
        <v>0</v>
      </c>
      <c r="Q18" s="226">
        <v>27</v>
      </c>
      <c r="R18" s="226">
        <v>0</v>
      </c>
      <c r="S18" s="226">
        <v>190734.75</v>
      </c>
    </row>
    <row r="19" spans="2:19" x14ac:dyDescent="0.25">
      <c r="B19" s="226">
        <v>6</v>
      </c>
      <c r="C19" s="226">
        <v>61</v>
      </c>
      <c r="D19" s="226">
        <v>64</v>
      </c>
      <c r="E19" s="226" t="s">
        <v>1451</v>
      </c>
      <c r="F19" s="226" t="s">
        <v>1452</v>
      </c>
      <c r="G19" s="226">
        <v>83101</v>
      </c>
      <c r="H19" s="226">
        <v>1</v>
      </c>
      <c r="I19" s="226" t="s">
        <v>1368</v>
      </c>
      <c r="J19" s="226" t="s">
        <v>1459</v>
      </c>
      <c r="K19" s="226" t="s">
        <v>1454</v>
      </c>
      <c r="L19" s="226">
        <v>93</v>
      </c>
      <c r="M19" s="226" t="s">
        <v>1460</v>
      </c>
      <c r="N19" s="226" t="s">
        <v>1455</v>
      </c>
      <c r="O19" s="226">
        <v>5164.5200000000004</v>
      </c>
      <c r="P19" s="226">
        <v>0</v>
      </c>
      <c r="Q19" s="226">
        <v>5</v>
      </c>
      <c r="R19" s="226">
        <v>0</v>
      </c>
      <c r="S19" s="226">
        <v>25822.6</v>
      </c>
    </row>
    <row r="20" spans="2:19" x14ac:dyDescent="0.25">
      <c r="B20" s="226">
        <v>6</v>
      </c>
      <c r="C20" s="226">
        <v>61</v>
      </c>
      <c r="D20" s="226">
        <v>64</v>
      </c>
      <c r="E20" s="226" t="s">
        <v>1451</v>
      </c>
      <c r="F20" s="226" t="s">
        <v>1452</v>
      </c>
      <c r="G20" s="226">
        <v>83101</v>
      </c>
      <c r="H20" s="226">
        <v>1</v>
      </c>
      <c r="I20" s="226" t="s">
        <v>1377</v>
      </c>
      <c r="J20" s="226" t="s">
        <v>1461</v>
      </c>
      <c r="K20" s="226" t="s">
        <v>1454</v>
      </c>
      <c r="L20" s="226">
        <v>97</v>
      </c>
      <c r="M20" s="226" t="s">
        <v>1462</v>
      </c>
      <c r="N20" s="226" t="s">
        <v>1455</v>
      </c>
      <c r="O20" s="226">
        <v>14611.06</v>
      </c>
      <c r="P20" s="226">
        <v>0</v>
      </c>
      <c r="Q20" s="226">
        <v>1</v>
      </c>
      <c r="R20" s="226">
        <v>0</v>
      </c>
      <c r="S20" s="226">
        <v>14611.06</v>
      </c>
    </row>
    <row r="21" spans="2:19" x14ac:dyDescent="0.25">
      <c r="B21" s="226">
        <v>6</v>
      </c>
      <c r="C21" s="226">
        <v>61</v>
      </c>
      <c r="D21" s="226">
        <v>64</v>
      </c>
      <c r="E21" s="226" t="s">
        <v>1451</v>
      </c>
      <c r="F21" s="226" t="s">
        <v>1452</v>
      </c>
      <c r="G21" s="226">
        <v>83101</v>
      </c>
      <c r="H21" s="226">
        <v>1</v>
      </c>
      <c r="I21" s="226" t="s">
        <v>1373</v>
      </c>
      <c r="J21" s="226" t="s">
        <v>1463</v>
      </c>
      <c r="K21" s="226" t="s">
        <v>1454</v>
      </c>
      <c r="L21" s="226">
        <v>1</v>
      </c>
      <c r="M21" s="226">
        <v>9</v>
      </c>
      <c r="N21" s="226" t="s">
        <v>1455</v>
      </c>
      <c r="O21" s="226">
        <v>7635.9</v>
      </c>
      <c r="P21" s="226">
        <v>0</v>
      </c>
      <c r="Q21" s="226">
        <v>15</v>
      </c>
      <c r="R21" s="226">
        <v>0</v>
      </c>
      <c r="S21" s="226">
        <v>114538.5</v>
      </c>
    </row>
    <row r="22" spans="2:19" x14ac:dyDescent="0.25">
      <c r="B22" s="226">
        <v>6</v>
      </c>
      <c r="C22" s="226">
        <v>61</v>
      </c>
      <c r="D22" s="226">
        <v>64</v>
      </c>
      <c r="E22" s="226" t="s">
        <v>1451</v>
      </c>
      <c r="F22" s="226" t="s">
        <v>1452</v>
      </c>
      <c r="G22" s="226">
        <v>83101</v>
      </c>
      <c r="H22" s="226">
        <v>1</v>
      </c>
      <c r="I22" s="226" t="s">
        <v>1372</v>
      </c>
      <c r="J22" s="226" t="s">
        <v>1464</v>
      </c>
      <c r="K22" s="226" t="s">
        <v>1454</v>
      </c>
      <c r="L22" s="226">
        <v>88</v>
      </c>
      <c r="M22" s="226">
        <v>8</v>
      </c>
      <c r="N22" s="226" t="s">
        <v>1455</v>
      </c>
      <c r="O22" s="226">
        <v>7630.9</v>
      </c>
      <c r="P22" s="226">
        <v>0</v>
      </c>
      <c r="Q22" s="226">
        <v>10</v>
      </c>
      <c r="R22" s="226">
        <v>0</v>
      </c>
      <c r="S22" s="226">
        <v>76309</v>
      </c>
    </row>
    <row r="23" spans="2:19" x14ac:dyDescent="0.25">
      <c r="B23" s="226">
        <v>6</v>
      </c>
      <c r="C23" s="226">
        <v>61</v>
      </c>
      <c r="D23" s="226">
        <v>64</v>
      </c>
      <c r="E23" s="226" t="s">
        <v>1451</v>
      </c>
      <c r="F23" s="226" t="s">
        <v>1452</v>
      </c>
      <c r="G23" s="226">
        <v>83101</v>
      </c>
      <c r="H23" s="226">
        <v>1</v>
      </c>
      <c r="I23" s="226" t="s">
        <v>1376</v>
      </c>
      <c r="J23" s="226" t="s">
        <v>1456</v>
      </c>
      <c r="K23" s="226" t="s">
        <v>1454</v>
      </c>
      <c r="L23" s="226">
        <v>70</v>
      </c>
      <c r="M23" s="226">
        <v>3</v>
      </c>
      <c r="N23" s="226" t="s">
        <v>1455</v>
      </c>
      <c r="O23" s="226">
        <v>7259.35</v>
      </c>
      <c r="P23" s="226">
        <v>0</v>
      </c>
      <c r="Q23" s="226">
        <v>1</v>
      </c>
      <c r="R23" s="226">
        <v>0</v>
      </c>
      <c r="S23" s="226">
        <v>7259.35</v>
      </c>
    </row>
    <row r="24" spans="2:19" x14ac:dyDescent="0.25">
      <c r="B24" s="226">
        <v>6</v>
      </c>
      <c r="C24" s="226">
        <v>61</v>
      </c>
      <c r="D24" s="226">
        <v>64</v>
      </c>
      <c r="E24" s="226" t="s">
        <v>1451</v>
      </c>
      <c r="F24" s="226" t="s">
        <v>1452</v>
      </c>
      <c r="G24" s="226">
        <v>83101</v>
      </c>
      <c r="H24" s="226">
        <v>1</v>
      </c>
      <c r="I24" s="226" t="s">
        <v>1374</v>
      </c>
      <c r="J24" s="226" t="s">
        <v>1465</v>
      </c>
      <c r="K24" s="226" t="s">
        <v>1454</v>
      </c>
      <c r="L24" s="226">
        <v>95</v>
      </c>
      <c r="M24" s="226" t="s">
        <v>1460</v>
      </c>
      <c r="N24" s="226" t="s">
        <v>1455</v>
      </c>
      <c r="O24" s="226">
        <v>5164.5</v>
      </c>
      <c r="P24" s="226">
        <v>0</v>
      </c>
      <c r="Q24" s="226">
        <v>1</v>
      </c>
      <c r="R24" s="226">
        <v>0</v>
      </c>
      <c r="S24" s="226">
        <v>5164.5</v>
      </c>
    </row>
    <row r="25" spans="2:19" x14ac:dyDescent="0.25">
      <c r="B25" s="226">
        <v>6</v>
      </c>
      <c r="C25" s="226">
        <v>61</v>
      </c>
      <c r="D25" s="226">
        <v>64</v>
      </c>
      <c r="E25" s="226" t="s">
        <v>1451</v>
      </c>
      <c r="F25" s="226" t="s">
        <v>1452</v>
      </c>
      <c r="G25" s="226">
        <v>83101</v>
      </c>
      <c r="H25" s="226">
        <v>1</v>
      </c>
      <c r="I25" s="226" t="s">
        <v>1374</v>
      </c>
      <c r="J25" s="226" t="s">
        <v>1466</v>
      </c>
      <c r="K25" s="226" t="s">
        <v>1454</v>
      </c>
      <c r="L25" s="226">
        <v>95</v>
      </c>
      <c r="M25" s="226" t="s">
        <v>1460</v>
      </c>
      <c r="N25" s="226" t="s">
        <v>1455</v>
      </c>
      <c r="O25" s="226">
        <v>4190.8999999999996</v>
      </c>
      <c r="P25" s="226">
        <v>0</v>
      </c>
      <c r="Q25" s="226">
        <v>11</v>
      </c>
      <c r="R25" s="226">
        <v>0</v>
      </c>
      <c r="S25" s="226">
        <v>46099.9</v>
      </c>
    </row>
    <row r="26" spans="2:19" x14ac:dyDescent="0.25">
      <c r="B26" s="226">
        <v>6</v>
      </c>
      <c r="C26" s="226">
        <v>61</v>
      </c>
      <c r="D26" s="226">
        <v>64</v>
      </c>
      <c r="E26" s="226" t="s">
        <v>1451</v>
      </c>
      <c r="F26" s="226" t="s">
        <v>1452</v>
      </c>
      <c r="G26" s="226">
        <v>83101</v>
      </c>
      <c r="H26" s="226">
        <v>1</v>
      </c>
      <c r="I26" s="226" t="s">
        <v>1374</v>
      </c>
      <c r="J26" s="226" t="s">
        <v>1467</v>
      </c>
      <c r="K26" s="226" t="s">
        <v>1454</v>
      </c>
      <c r="L26" s="226">
        <v>95</v>
      </c>
      <c r="M26" s="226" t="s">
        <v>1460</v>
      </c>
      <c r="N26" s="226" t="s">
        <v>1455</v>
      </c>
      <c r="O26" s="226">
        <v>4328.8500000000004</v>
      </c>
      <c r="P26" s="226">
        <v>0</v>
      </c>
      <c r="Q26" s="226">
        <v>3</v>
      </c>
      <c r="R26" s="226">
        <v>0</v>
      </c>
      <c r="S26" s="226">
        <v>12986.55</v>
      </c>
    </row>
    <row r="27" spans="2:19" x14ac:dyDescent="0.25">
      <c r="B27" s="226">
        <v>6</v>
      </c>
      <c r="C27" s="226">
        <v>61</v>
      </c>
      <c r="D27" s="226">
        <v>64</v>
      </c>
      <c r="E27" s="226" t="s">
        <v>1451</v>
      </c>
      <c r="F27" s="226" t="s">
        <v>1452</v>
      </c>
      <c r="G27" s="226">
        <v>83101</v>
      </c>
      <c r="H27" s="226">
        <v>1</v>
      </c>
      <c r="I27" s="226" t="s">
        <v>1367</v>
      </c>
      <c r="J27" s="226" t="s">
        <v>1336</v>
      </c>
      <c r="K27" s="226" t="s">
        <v>1454</v>
      </c>
      <c r="L27" s="226">
        <v>21</v>
      </c>
      <c r="M27" s="226">
        <v>2</v>
      </c>
      <c r="N27" s="226" t="s">
        <v>1455</v>
      </c>
      <c r="O27" s="226">
        <v>7064.25</v>
      </c>
      <c r="P27" s="226">
        <v>0</v>
      </c>
      <c r="Q27" s="226">
        <v>4</v>
      </c>
      <c r="R27" s="226">
        <v>0</v>
      </c>
      <c r="S27" s="226">
        <v>28257</v>
      </c>
    </row>
    <row r="28" spans="2:19" x14ac:dyDescent="0.25">
      <c r="B28" s="226">
        <v>6</v>
      </c>
      <c r="C28" s="226">
        <v>61</v>
      </c>
      <c r="D28" s="226">
        <v>64</v>
      </c>
      <c r="E28" s="226" t="s">
        <v>1451</v>
      </c>
      <c r="F28" s="226" t="s">
        <v>1452</v>
      </c>
      <c r="G28" s="226">
        <v>83101</v>
      </c>
      <c r="H28" s="226">
        <v>1</v>
      </c>
      <c r="I28" s="226" t="s">
        <v>363</v>
      </c>
      <c r="J28" s="226" t="s">
        <v>1468</v>
      </c>
      <c r="K28" s="226" t="s">
        <v>1454</v>
      </c>
      <c r="L28" s="226">
        <v>47</v>
      </c>
      <c r="M28" s="226">
        <v>2</v>
      </c>
      <c r="N28" s="226" t="s">
        <v>1455</v>
      </c>
      <c r="O28" s="226">
        <v>7064.25</v>
      </c>
      <c r="P28" s="226">
        <v>0</v>
      </c>
      <c r="Q28" s="226">
        <v>24</v>
      </c>
      <c r="R28" s="226">
        <v>0</v>
      </c>
      <c r="S28" s="226">
        <v>169542</v>
      </c>
    </row>
    <row r="29" spans="2:19" x14ac:dyDescent="0.25">
      <c r="B29" s="226">
        <v>6</v>
      </c>
      <c r="C29" s="226">
        <v>61</v>
      </c>
      <c r="D29" s="226">
        <v>64</v>
      </c>
      <c r="E29" s="226" t="s">
        <v>1451</v>
      </c>
      <c r="F29" s="226" t="s">
        <v>1452</v>
      </c>
      <c r="G29" s="226">
        <v>83101</v>
      </c>
      <c r="H29" s="226">
        <v>1</v>
      </c>
      <c r="I29" s="226" t="s">
        <v>364</v>
      </c>
      <c r="J29" s="226" t="s">
        <v>1338</v>
      </c>
      <c r="K29" s="226" t="s">
        <v>1454</v>
      </c>
      <c r="L29" s="226">
        <v>39</v>
      </c>
      <c r="M29" s="226">
        <v>2</v>
      </c>
      <c r="N29" s="226" t="s">
        <v>1455</v>
      </c>
      <c r="O29" s="226">
        <v>7064.25</v>
      </c>
      <c r="P29" s="226">
        <v>0</v>
      </c>
      <c r="Q29" s="226">
        <v>25</v>
      </c>
      <c r="R29" s="226">
        <v>0</v>
      </c>
      <c r="S29" s="226">
        <v>176606.25</v>
      </c>
    </row>
    <row r="30" spans="2:19" x14ac:dyDescent="0.25">
      <c r="B30" s="226">
        <v>6</v>
      </c>
      <c r="C30" s="226">
        <v>61</v>
      </c>
      <c r="D30" s="226">
        <v>64</v>
      </c>
      <c r="E30" s="226" t="s">
        <v>1451</v>
      </c>
      <c r="F30" s="226" t="s">
        <v>1452</v>
      </c>
      <c r="G30" s="226">
        <v>83101</v>
      </c>
      <c r="H30" s="226">
        <v>1</v>
      </c>
      <c r="I30" s="226" t="s">
        <v>361</v>
      </c>
      <c r="J30" s="226" t="s">
        <v>1469</v>
      </c>
      <c r="K30" s="226" t="s">
        <v>1454</v>
      </c>
      <c r="L30" s="226">
        <v>82</v>
      </c>
      <c r="M30" s="226">
        <v>7</v>
      </c>
      <c r="N30" s="226" t="s">
        <v>1455</v>
      </c>
      <c r="O30" s="226">
        <v>7541.3</v>
      </c>
      <c r="P30" s="226">
        <v>0</v>
      </c>
      <c r="Q30" s="226">
        <v>172</v>
      </c>
      <c r="R30" s="226">
        <v>0</v>
      </c>
      <c r="S30" s="226">
        <v>1297103.6000000001</v>
      </c>
    </row>
    <row r="31" spans="2:19" x14ac:dyDescent="0.25">
      <c r="B31" s="226">
        <v>6</v>
      </c>
      <c r="C31" s="226">
        <v>61</v>
      </c>
      <c r="D31" s="226">
        <v>64</v>
      </c>
      <c r="E31" s="226" t="s">
        <v>1451</v>
      </c>
      <c r="F31" s="226" t="s">
        <v>1452</v>
      </c>
      <c r="G31" s="226">
        <v>83101</v>
      </c>
      <c r="H31" s="226">
        <v>1</v>
      </c>
      <c r="I31" s="226" t="s">
        <v>1375</v>
      </c>
      <c r="J31" s="226" t="s">
        <v>1470</v>
      </c>
      <c r="K31" s="226" t="s">
        <v>1454</v>
      </c>
      <c r="L31" s="226">
        <v>86</v>
      </c>
      <c r="M31" s="226">
        <v>7</v>
      </c>
      <c r="N31" s="226" t="s">
        <v>1455</v>
      </c>
      <c r="O31" s="226">
        <v>7541.3</v>
      </c>
      <c r="P31" s="226">
        <v>0</v>
      </c>
      <c r="Q31" s="226">
        <v>6</v>
      </c>
      <c r="R31" s="226">
        <v>0</v>
      </c>
      <c r="S31" s="226">
        <v>45247.8</v>
      </c>
    </row>
    <row r="32" spans="2:19" x14ac:dyDescent="0.25">
      <c r="B32" s="67"/>
      <c r="D32" s="122"/>
      <c r="E32" s="56"/>
      <c r="F32" s="56"/>
      <c r="G32" s="56"/>
      <c r="H32" s="56"/>
      <c r="I32" s="56"/>
      <c r="J32" s="56"/>
      <c r="K32" s="56"/>
      <c r="L32" s="56"/>
      <c r="M32" s="47"/>
      <c r="N32" s="126" t="s">
        <v>199</v>
      </c>
      <c r="O32" s="190">
        <f>SUBTOTAL(109,Tabla15[Monto mensual
por plaza jornada])</f>
        <v>121285.53000000001</v>
      </c>
      <c r="P32" s="237"/>
      <c r="Q32" s="431" t="s">
        <v>200</v>
      </c>
      <c r="R32" s="431"/>
      <c r="S32" s="238">
        <f>SUBTOTAL(109,Tabla15[Monto total autorizado])</f>
        <v>2582648.96</v>
      </c>
    </row>
    <row r="33" spans="2:19" x14ac:dyDescent="0.25">
      <c r="B33" s="53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47"/>
      <c r="N33" s="126" t="s">
        <v>322</v>
      </c>
      <c r="O33" s="47">
        <v>0</v>
      </c>
      <c r="P33" s="190"/>
      <c r="Q33" s="47"/>
      <c r="R33" s="51"/>
      <c r="S33" s="52"/>
    </row>
    <row r="34" spans="2:19" x14ac:dyDescent="0.25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239"/>
      <c r="N34" s="239"/>
      <c r="O34" s="239"/>
      <c r="P34" s="239"/>
      <c r="Q34" s="239"/>
      <c r="R34" s="239"/>
      <c r="S34" s="240"/>
    </row>
    <row r="35" spans="2:19" x14ac:dyDescent="0.25">
      <c r="B35" s="62" t="s">
        <v>156</v>
      </c>
      <c r="C35" s="64"/>
      <c r="D35" s="64"/>
      <c r="E35" s="64"/>
      <c r="F35" s="193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</row>
    <row r="36" spans="2:19" x14ac:dyDescent="0.25"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2:19" x14ac:dyDescent="0.25">
      <c r="B37" s="11"/>
      <c r="C37" s="12"/>
      <c r="D37" s="12"/>
      <c r="E37" s="13"/>
    </row>
    <row r="38" spans="2:19" x14ac:dyDescent="0.25">
      <c r="B38" s="407" t="str">
        <f>+'Caratula Resumen'!B46:E46</f>
        <v>C.P. ESMERALDA HERNANDEZ ESCOGIDO</v>
      </c>
      <c r="C38" s="408"/>
      <c r="D38" s="408"/>
      <c r="E38" s="409"/>
    </row>
    <row r="39" spans="2:19" x14ac:dyDescent="0.25">
      <c r="B39" s="422" t="s">
        <v>42</v>
      </c>
      <c r="C39" s="423"/>
      <c r="D39" s="423"/>
      <c r="E39" s="424"/>
    </row>
    <row r="40" spans="2:19" x14ac:dyDescent="0.25">
      <c r="B40" s="14"/>
      <c r="C40" s="358"/>
      <c r="D40" s="358"/>
      <c r="E40" s="16"/>
    </row>
    <row r="41" spans="2:19" x14ac:dyDescent="0.25">
      <c r="B41" s="425" t="str">
        <f>+'Caratula Resumen'!B49:E49</f>
        <v>SUBJEFE DE NOMINA FEDERAL</v>
      </c>
      <c r="C41" s="408"/>
      <c r="D41" s="408"/>
      <c r="E41" s="409"/>
    </row>
    <row r="42" spans="2:19" x14ac:dyDescent="0.25">
      <c r="B42" s="422" t="s">
        <v>43</v>
      </c>
      <c r="C42" s="423"/>
      <c r="D42" s="423"/>
      <c r="E42" s="424"/>
    </row>
    <row r="43" spans="2:19" x14ac:dyDescent="0.25">
      <c r="B43" s="14"/>
      <c r="C43" s="358"/>
      <c r="D43" s="358"/>
      <c r="E43" s="16"/>
    </row>
    <row r="44" spans="2:19" x14ac:dyDescent="0.25">
      <c r="B44" s="407"/>
      <c r="C44" s="408"/>
      <c r="D44" s="408"/>
      <c r="E44" s="409"/>
    </row>
    <row r="45" spans="2:19" x14ac:dyDescent="0.25">
      <c r="B45" s="422" t="s">
        <v>44</v>
      </c>
      <c r="C45" s="423"/>
      <c r="D45" s="423"/>
      <c r="E45" s="424"/>
    </row>
    <row r="46" spans="2:19" x14ac:dyDescent="0.25">
      <c r="B46" s="14"/>
      <c r="C46" s="358"/>
      <c r="D46" s="358"/>
      <c r="E46" s="16"/>
    </row>
    <row r="47" spans="2:19" x14ac:dyDescent="0.25">
      <c r="B47" s="425" t="str">
        <f>+'Caratula Resumen'!B55:E55</f>
        <v>14 DE ENERO DE 2021</v>
      </c>
      <c r="C47" s="426"/>
      <c r="D47" s="426"/>
      <c r="E47" s="427"/>
    </row>
    <row r="48" spans="2:19" x14ac:dyDescent="0.25">
      <c r="B48" s="422" t="s">
        <v>45</v>
      </c>
      <c r="C48" s="423"/>
      <c r="D48" s="423"/>
      <c r="E48" s="424"/>
    </row>
    <row r="49" spans="2:5" x14ac:dyDescent="0.25">
      <c r="B49" s="419"/>
      <c r="C49" s="420"/>
      <c r="D49" s="420"/>
      <c r="E49" s="421"/>
    </row>
  </sheetData>
  <mergeCells count="28">
    <mergeCell ref="R7:S7"/>
    <mergeCell ref="B8:J8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Q32:R32"/>
    <mergeCell ref="L11:L12"/>
    <mergeCell ref="M11:M12"/>
    <mergeCell ref="N11:N12"/>
    <mergeCell ref="O11:O12"/>
    <mergeCell ref="P11:P12"/>
    <mergeCell ref="Q11:Q12"/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</mergeCells>
  <dataValidations count="1">
    <dataValidation allowBlank="1" showInputMessage="1" showErrorMessage="1" sqref="Q8:R8 B8"/>
  </dataValidations>
  <pageMargins left="0.7" right="0.7" top="0.75" bottom="0.75" header="0.3" footer="0.3"/>
  <pageSetup scale="3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0"/>
  <sheetViews>
    <sheetView showGridLines="0" zoomScaleNormal="100" workbookViewId="0">
      <selection activeCell="F29" sqref="F29"/>
    </sheetView>
  </sheetViews>
  <sheetFormatPr baseColWidth="10" defaultColWidth="11.42578125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41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ht="18.75" x14ac:dyDescent="0.3">
      <c r="B7" s="374" t="s">
        <v>201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372"/>
      <c r="P7" s="373" t="s">
        <v>181</v>
      </c>
      <c r="Q7" s="480" t="s">
        <v>335</v>
      </c>
      <c r="R7" s="481"/>
    </row>
    <row r="8" spans="2:18" ht="18.75" x14ac:dyDescent="0.3">
      <c r="B8" s="435" t="str">
        <f>+'A Y  II D3'!B8</f>
        <v>Fondo de Aportaciones para la Educación Tecnológica y de Adultos/Instituto Nacional para la Educación de los Adultos (FAETA/INEA)</v>
      </c>
      <c r="C8" s="436"/>
      <c r="D8" s="436"/>
      <c r="E8" s="436"/>
      <c r="F8" s="436"/>
      <c r="G8" s="436"/>
      <c r="H8" s="436"/>
      <c r="I8" s="436"/>
      <c r="J8" s="436"/>
      <c r="K8" s="74"/>
      <c r="L8" s="74"/>
      <c r="M8" s="74"/>
      <c r="N8" s="74"/>
      <c r="O8" s="74"/>
      <c r="P8" s="74"/>
      <c r="Q8" s="371"/>
      <c r="R8" s="370" t="str">
        <f>+'A Y  II D3'!X8</f>
        <v>4to. Trimestre 2020</v>
      </c>
    </row>
    <row r="9" spans="2:18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8"/>
    </row>
    <row r="10" spans="2:18" ht="5.0999999999999996" customHeight="1" x14ac:dyDescent="0.25">
      <c r="G10"/>
    </row>
    <row r="11" spans="2:18" ht="39.75" customHeight="1" x14ac:dyDescent="0.25">
      <c r="B11" s="482" t="s">
        <v>202</v>
      </c>
      <c r="C11" s="475" t="s">
        <v>203</v>
      </c>
      <c r="D11" s="475" t="s">
        <v>204</v>
      </c>
      <c r="E11" s="475" t="s">
        <v>205</v>
      </c>
      <c r="F11" s="475" t="s">
        <v>206</v>
      </c>
      <c r="G11" s="483" t="s">
        <v>207</v>
      </c>
      <c r="H11" s="475" t="s">
        <v>153</v>
      </c>
      <c r="I11" s="475" t="s">
        <v>154</v>
      </c>
      <c r="J11" s="479" t="s">
        <v>208</v>
      </c>
      <c r="K11" s="479"/>
      <c r="L11" s="479"/>
      <c r="M11" s="479"/>
      <c r="N11" s="479"/>
      <c r="O11" s="479" t="s">
        <v>209</v>
      </c>
      <c r="P11" s="479"/>
      <c r="Q11" s="479"/>
      <c r="R11" s="475" t="s">
        <v>210</v>
      </c>
    </row>
    <row r="12" spans="2:18" ht="82.5" customHeight="1" x14ac:dyDescent="0.25">
      <c r="B12" s="482"/>
      <c r="C12" s="475"/>
      <c r="D12" s="475"/>
      <c r="E12" s="475"/>
      <c r="F12" s="475"/>
      <c r="G12" s="483"/>
      <c r="H12" s="475"/>
      <c r="I12" s="475"/>
      <c r="J12" s="231" t="s">
        <v>211</v>
      </c>
      <c r="K12" s="231" t="s">
        <v>212</v>
      </c>
      <c r="L12" s="231" t="s">
        <v>213</v>
      </c>
      <c r="M12" s="231" t="s">
        <v>214</v>
      </c>
      <c r="N12" s="231" t="s">
        <v>215</v>
      </c>
      <c r="O12" s="231" t="s">
        <v>216</v>
      </c>
      <c r="P12" s="231" t="s">
        <v>217</v>
      </c>
      <c r="Q12" s="231" t="s">
        <v>218</v>
      </c>
      <c r="R12" s="475"/>
    </row>
    <row r="13" spans="2:18" ht="5.0999999999999996" customHeight="1" x14ac:dyDescent="0.25"/>
    <row r="14" spans="2:18" ht="75" hidden="1" x14ac:dyDescent="0.25">
      <c r="B14" s="242" t="s">
        <v>202</v>
      </c>
      <c r="C14" s="234" t="s">
        <v>203</v>
      </c>
      <c r="D14" s="234" t="s">
        <v>204</v>
      </c>
      <c r="E14" s="234" t="s">
        <v>205</v>
      </c>
      <c r="F14" s="234" t="s">
        <v>206</v>
      </c>
      <c r="G14" s="243" t="s">
        <v>207</v>
      </c>
      <c r="H14" s="234" t="s">
        <v>153</v>
      </c>
      <c r="I14" s="234" t="s">
        <v>154</v>
      </c>
      <c r="J14" s="231" t="s">
        <v>211</v>
      </c>
      <c r="K14" s="231" t="s">
        <v>212</v>
      </c>
      <c r="L14" s="231" t="s">
        <v>213</v>
      </c>
      <c r="M14" s="231" t="s">
        <v>214</v>
      </c>
      <c r="N14" s="231" t="s">
        <v>215</v>
      </c>
      <c r="O14" s="231" t="s">
        <v>216</v>
      </c>
      <c r="P14" s="231" t="s">
        <v>217</v>
      </c>
      <c r="Q14" s="231" t="s">
        <v>218</v>
      </c>
      <c r="R14" s="234" t="s">
        <v>210</v>
      </c>
    </row>
    <row r="15" spans="2:18" x14ac:dyDescent="0.25">
      <c r="B15" s="226">
        <v>1</v>
      </c>
      <c r="C15" s="226" t="s">
        <v>1371</v>
      </c>
      <c r="D15" s="226" t="s">
        <v>1453</v>
      </c>
      <c r="E15" s="226" t="s">
        <v>1455</v>
      </c>
      <c r="F15" s="226">
        <v>2</v>
      </c>
      <c r="G15" s="226" t="s">
        <v>1471</v>
      </c>
      <c r="H15" s="226" t="s">
        <v>1371</v>
      </c>
      <c r="I15" s="226">
        <v>2</v>
      </c>
      <c r="J15" s="226">
        <v>202024</v>
      </c>
      <c r="K15" s="226">
        <v>999999</v>
      </c>
      <c r="L15" s="226">
        <v>0</v>
      </c>
      <c r="M15" s="226">
        <v>7064.25</v>
      </c>
      <c r="N15" s="226">
        <v>0</v>
      </c>
      <c r="O15" s="226">
        <v>35</v>
      </c>
      <c r="P15" s="226">
        <v>35</v>
      </c>
      <c r="Q15" s="226">
        <v>0</v>
      </c>
      <c r="R15" s="226">
        <v>20201231</v>
      </c>
    </row>
    <row r="16" spans="2:18" x14ac:dyDescent="0.25">
      <c r="B16" s="226">
        <v>1</v>
      </c>
      <c r="C16" s="226" t="s">
        <v>1370</v>
      </c>
      <c r="D16" s="226" t="s">
        <v>1456</v>
      </c>
      <c r="E16" s="226" t="s">
        <v>1455</v>
      </c>
      <c r="F16" s="226">
        <v>2</v>
      </c>
      <c r="G16" s="226" t="s">
        <v>1471</v>
      </c>
      <c r="H16" s="226" t="s">
        <v>1370</v>
      </c>
      <c r="I16" s="226">
        <v>3</v>
      </c>
      <c r="J16" s="226">
        <v>202024</v>
      </c>
      <c r="K16" s="226">
        <v>999999</v>
      </c>
      <c r="L16" s="226">
        <v>0</v>
      </c>
      <c r="M16" s="226">
        <v>7259.35</v>
      </c>
      <c r="N16" s="226">
        <v>0</v>
      </c>
      <c r="O16" s="226">
        <v>35</v>
      </c>
      <c r="P16" s="226">
        <v>35</v>
      </c>
      <c r="Q16" s="226">
        <v>0</v>
      </c>
      <c r="R16" s="226">
        <v>20201231</v>
      </c>
    </row>
    <row r="17" spans="2:18" x14ac:dyDescent="0.25">
      <c r="B17" s="226">
        <v>1</v>
      </c>
      <c r="C17" s="226" t="s">
        <v>362</v>
      </c>
      <c r="D17" s="226" t="s">
        <v>1457</v>
      </c>
      <c r="E17" s="226" t="s">
        <v>1455</v>
      </c>
      <c r="F17" s="226">
        <v>2</v>
      </c>
      <c r="G17" s="226" t="s">
        <v>1471</v>
      </c>
      <c r="H17" s="226" t="s">
        <v>362</v>
      </c>
      <c r="I17" s="226">
        <v>5</v>
      </c>
      <c r="J17" s="226">
        <v>202024</v>
      </c>
      <c r="K17" s="226">
        <v>999999</v>
      </c>
      <c r="L17" s="226">
        <v>0</v>
      </c>
      <c r="M17" s="226">
        <v>7636.35</v>
      </c>
      <c r="N17" s="226">
        <v>0</v>
      </c>
      <c r="O17" s="226">
        <v>35</v>
      </c>
      <c r="P17" s="226">
        <v>35</v>
      </c>
      <c r="Q17" s="226">
        <v>0</v>
      </c>
      <c r="R17" s="226">
        <v>20201231</v>
      </c>
    </row>
    <row r="18" spans="2:18" x14ac:dyDescent="0.25">
      <c r="B18" s="226">
        <v>1</v>
      </c>
      <c r="C18" s="226" t="s">
        <v>1369</v>
      </c>
      <c r="D18" s="226" t="s">
        <v>1458</v>
      </c>
      <c r="E18" s="226" t="s">
        <v>1455</v>
      </c>
      <c r="F18" s="226">
        <v>2</v>
      </c>
      <c r="G18" s="226" t="s">
        <v>1471</v>
      </c>
      <c r="H18" s="226" t="s">
        <v>1369</v>
      </c>
      <c r="I18" s="226">
        <v>2</v>
      </c>
      <c r="J18" s="226">
        <v>202024</v>
      </c>
      <c r="K18" s="226">
        <v>999999</v>
      </c>
      <c r="L18" s="226">
        <v>0</v>
      </c>
      <c r="M18" s="226">
        <v>7064.25</v>
      </c>
      <c r="N18" s="226">
        <v>0</v>
      </c>
      <c r="O18" s="226">
        <v>35</v>
      </c>
      <c r="P18" s="226">
        <v>35</v>
      </c>
      <c r="Q18" s="226">
        <v>0</v>
      </c>
      <c r="R18" s="226">
        <v>20201231</v>
      </c>
    </row>
    <row r="19" spans="2:18" x14ac:dyDescent="0.25">
      <c r="B19" s="226">
        <v>1</v>
      </c>
      <c r="C19" s="226" t="s">
        <v>1368</v>
      </c>
      <c r="D19" s="226" t="s">
        <v>1459</v>
      </c>
      <c r="E19" s="226" t="s">
        <v>1455</v>
      </c>
      <c r="F19" s="226">
        <v>2</v>
      </c>
      <c r="G19" s="226" t="s">
        <v>1471</v>
      </c>
      <c r="H19" s="226" t="s">
        <v>1368</v>
      </c>
      <c r="I19" s="226" t="s">
        <v>1460</v>
      </c>
      <c r="J19" s="226">
        <v>202024</v>
      </c>
      <c r="K19" s="226">
        <v>999999</v>
      </c>
      <c r="L19" s="226">
        <v>0</v>
      </c>
      <c r="M19" s="226">
        <v>5164.5</v>
      </c>
      <c r="N19" s="226">
        <v>0</v>
      </c>
      <c r="O19" s="226">
        <v>35</v>
      </c>
      <c r="P19" s="226">
        <v>35</v>
      </c>
      <c r="Q19" s="226">
        <v>0</v>
      </c>
      <c r="R19" s="226">
        <v>20201231</v>
      </c>
    </row>
    <row r="20" spans="2:18" x14ac:dyDescent="0.25">
      <c r="B20" s="226">
        <v>1</v>
      </c>
      <c r="C20" s="226" t="s">
        <v>1377</v>
      </c>
      <c r="D20" s="226" t="s">
        <v>1461</v>
      </c>
      <c r="E20" s="226" t="s">
        <v>1455</v>
      </c>
      <c r="F20" s="226">
        <v>2</v>
      </c>
      <c r="G20" s="226" t="s">
        <v>1471</v>
      </c>
      <c r="H20" s="226" t="s">
        <v>1377</v>
      </c>
      <c r="I20" s="226" t="s">
        <v>1462</v>
      </c>
      <c r="J20" s="226">
        <v>202024</v>
      </c>
      <c r="K20" s="226">
        <v>999999</v>
      </c>
      <c r="L20" s="226">
        <v>0</v>
      </c>
      <c r="M20" s="226">
        <v>14611.06</v>
      </c>
      <c r="N20" s="226">
        <v>0</v>
      </c>
      <c r="O20" s="226">
        <v>35</v>
      </c>
      <c r="P20" s="226">
        <v>35</v>
      </c>
      <c r="Q20" s="226">
        <v>0</v>
      </c>
      <c r="R20" s="226">
        <v>20201231</v>
      </c>
    </row>
    <row r="21" spans="2:18" x14ac:dyDescent="0.25">
      <c r="B21" s="226">
        <v>1</v>
      </c>
      <c r="C21" s="226" t="s">
        <v>1472</v>
      </c>
      <c r="D21" s="226" t="s">
        <v>1463</v>
      </c>
      <c r="E21" s="226" t="s">
        <v>1455</v>
      </c>
      <c r="F21" s="226">
        <v>2</v>
      </c>
      <c r="G21" s="226" t="s">
        <v>1471</v>
      </c>
      <c r="H21" s="226" t="s">
        <v>1373</v>
      </c>
      <c r="I21" s="226">
        <v>9</v>
      </c>
      <c r="J21" s="226">
        <v>202024</v>
      </c>
      <c r="K21" s="226">
        <v>999999</v>
      </c>
      <c r="L21" s="226">
        <v>0</v>
      </c>
      <c r="M21" s="226">
        <v>7635.4</v>
      </c>
      <c r="N21" s="226">
        <v>0</v>
      </c>
      <c r="O21" s="226">
        <v>35</v>
      </c>
      <c r="P21" s="226">
        <v>35</v>
      </c>
      <c r="Q21" s="226">
        <v>0</v>
      </c>
      <c r="R21" s="226">
        <v>20201231</v>
      </c>
    </row>
    <row r="22" spans="2:18" x14ac:dyDescent="0.25">
      <c r="B22" s="226">
        <v>1</v>
      </c>
      <c r="C22" s="226" t="s">
        <v>1372</v>
      </c>
      <c r="D22" s="226" t="s">
        <v>1464</v>
      </c>
      <c r="E22" s="226" t="s">
        <v>1455</v>
      </c>
      <c r="F22" s="226">
        <v>2</v>
      </c>
      <c r="G22" s="226" t="s">
        <v>1471</v>
      </c>
      <c r="H22" s="226" t="s">
        <v>1372</v>
      </c>
      <c r="I22" s="226">
        <v>8</v>
      </c>
      <c r="J22" s="226">
        <v>202024</v>
      </c>
      <c r="K22" s="226">
        <v>999999</v>
      </c>
      <c r="L22" s="226">
        <v>0</v>
      </c>
      <c r="M22" s="226">
        <v>7630.9</v>
      </c>
      <c r="N22" s="226">
        <v>0</v>
      </c>
      <c r="O22" s="226">
        <v>35</v>
      </c>
      <c r="P22" s="226">
        <v>35</v>
      </c>
      <c r="Q22" s="226">
        <v>0</v>
      </c>
      <c r="R22" s="226">
        <v>20201231</v>
      </c>
    </row>
    <row r="23" spans="2:18" x14ac:dyDescent="0.25">
      <c r="B23" s="226">
        <v>1</v>
      </c>
      <c r="C23" s="226" t="s">
        <v>1376</v>
      </c>
      <c r="D23" s="226" t="s">
        <v>1456</v>
      </c>
      <c r="E23" s="226" t="s">
        <v>1455</v>
      </c>
      <c r="F23" s="226">
        <v>2</v>
      </c>
      <c r="G23" s="226" t="s">
        <v>1471</v>
      </c>
      <c r="H23" s="226" t="s">
        <v>1376</v>
      </c>
      <c r="I23" s="226">
        <v>3</v>
      </c>
      <c r="J23" s="226">
        <v>202024</v>
      </c>
      <c r="K23" s="226">
        <v>999999</v>
      </c>
      <c r="L23" s="226">
        <v>0</v>
      </c>
      <c r="M23" s="226">
        <v>7259.35</v>
      </c>
      <c r="N23" s="226">
        <v>0</v>
      </c>
      <c r="O23" s="226">
        <v>35</v>
      </c>
      <c r="P23" s="226">
        <v>35</v>
      </c>
      <c r="Q23" s="226">
        <v>0</v>
      </c>
      <c r="R23" s="226">
        <v>20201231</v>
      </c>
    </row>
    <row r="24" spans="2:18" x14ac:dyDescent="0.25">
      <c r="B24" s="226">
        <v>1</v>
      </c>
      <c r="C24" s="226" t="s">
        <v>1374</v>
      </c>
      <c r="D24" s="226" t="s">
        <v>1465</v>
      </c>
      <c r="E24" s="226" t="s">
        <v>1455</v>
      </c>
      <c r="F24" s="226">
        <v>2</v>
      </c>
      <c r="G24" s="226" t="s">
        <v>1471</v>
      </c>
      <c r="H24" s="226" t="s">
        <v>1374</v>
      </c>
      <c r="I24" s="226" t="s">
        <v>1460</v>
      </c>
      <c r="J24" s="226">
        <v>202024</v>
      </c>
      <c r="K24" s="226">
        <v>999999</v>
      </c>
      <c r="L24" s="226">
        <v>0</v>
      </c>
      <c r="M24" s="226">
        <v>5164.5</v>
      </c>
      <c r="N24" s="226">
        <v>0</v>
      </c>
      <c r="O24" s="226">
        <v>35</v>
      </c>
      <c r="P24" s="226">
        <v>35</v>
      </c>
      <c r="Q24" s="226">
        <v>0</v>
      </c>
      <c r="R24" s="226">
        <v>20201231</v>
      </c>
    </row>
    <row r="25" spans="2:18" x14ac:dyDescent="0.25">
      <c r="B25" s="226">
        <v>1</v>
      </c>
      <c r="C25" s="226" t="s">
        <v>1374</v>
      </c>
      <c r="D25" s="226" t="s">
        <v>1466</v>
      </c>
      <c r="E25" s="226" t="s">
        <v>1455</v>
      </c>
      <c r="F25" s="226">
        <v>2</v>
      </c>
      <c r="G25" s="226" t="s">
        <v>1471</v>
      </c>
      <c r="H25" s="226" t="s">
        <v>1374</v>
      </c>
      <c r="I25" s="226" t="s">
        <v>1460</v>
      </c>
      <c r="J25" s="226">
        <v>202024</v>
      </c>
      <c r="K25" s="226">
        <v>999999</v>
      </c>
      <c r="L25" s="226">
        <v>0</v>
      </c>
      <c r="M25" s="226">
        <v>4190.8999999999996</v>
      </c>
      <c r="N25" s="226">
        <v>0</v>
      </c>
      <c r="O25" s="226">
        <v>35</v>
      </c>
      <c r="P25" s="226">
        <v>35</v>
      </c>
      <c r="Q25" s="226">
        <v>0</v>
      </c>
      <c r="R25" s="226">
        <v>20201231</v>
      </c>
    </row>
    <row r="26" spans="2:18" x14ac:dyDescent="0.25">
      <c r="B26" s="226">
        <v>1</v>
      </c>
      <c r="C26" s="226" t="s">
        <v>1374</v>
      </c>
      <c r="D26" s="226" t="s">
        <v>1467</v>
      </c>
      <c r="E26" s="226" t="s">
        <v>1455</v>
      </c>
      <c r="F26" s="226">
        <v>2</v>
      </c>
      <c r="G26" s="226" t="s">
        <v>1471</v>
      </c>
      <c r="H26" s="226" t="s">
        <v>1374</v>
      </c>
      <c r="I26" s="226" t="s">
        <v>1460</v>
      </c>
      <c r="J26" s="226">
        <v>202024</v>
      </c>
      <c r="K26" s="226">
        <v>999999</v>
      </c>
      <c r="L26" s="226">
        <v>0</v>
      </c>
      <c r="M26" s="226">
        <v>4328.8500000000004</v>
      </c>
      <c r="N26" s="226">
        <v>0</v>
      </c>
      <c r="O26" s="226">
        <v>35</v>
      </c>
      <c r="P26" s="226">
        <v>35</v>
      </c>
      <c r="Q26" s="226">
        <v>0</v>
      </c>
      <c r="R26" s="226">
        <v>20201231</v>
      </c>
    </row>
    <row r="27" spans="2:18" x14ac:dyDescent="0.25">
      <c r="B27" s="226">
        <v>1</v>
      </c>
      <c r="C27" s="226" t="s">
        <v>1367</v>
      </c>
      <c r="D27" s="226" t="s">
        <v>1336</v>
      </c>
      <c r="E27" s="226" t="s">
        <v>1455</v>
      </c>
      <c r="F27" s="226">
        <v>2</v>
      </c>
      <c r="G27" s="226" t="s">
        <v>1471</v>
      </c>
      <c r="H27" s="226" t="s">
        <v>1367</v>
      </c>
      <c r="I27" s="226">
        <v>2</v>
      </c>
      <c r="J27" s="226">
        <v>202024</v>
      </c>
      <c r="K27" s="226">
        <v>999999</v>
      </c>
      <c r="L27" s="226">
        <v>0</v>
      </c>
      <c r="M27" s="226">
        <v>7064.25</v>
      </c>
      <c r="N27" s="226">
        <v>0</v>
      </c>
      <c r="O27" s="226">
        <v>35</v>
      </c>
      <c r="P27" s="226">
        <v>35</v>
      </c>
      <c r="Q27" s="226">
        <v>0</v>
      </c>
      <c r="R27" s="226">
        <v>20201231</v>
      </c>
    </row>
    <row r="28" spans="2:18" x14ac:dyDescent="0.25">
      <c r="B28" s="226">
        <v>1</v>
      </c>
      <c r="C28" s="226" t="s">
        <v>363</v>
      </c>
      <c r="D28" s="226" t="s">
        <v>1468</v>
      </c>
      <c r="E28" s="226" t="s">
        <v>1455</v>
      </c>
      <c r="F28" s="226">
        <v>2</v>
      </c>
      <c r="G28" s="226" t="s">
        <v>1471</v>
      </c>
      <c r="H28" s="226" t="s">
        <v>363</v>
      </c>
      <c r="I28" s="226">
        <v>2</v>
      </c>
      <c r="J28" s="226">
        <v>202024</v>
      </c>
      <c r="K28" s="226">
        <v>999999</v>
      </c>
      <c r="L28" s="226">
        <v>0</v>
      </c>
      <c r="M28" s="226">
        <v>7064.25</v>
      </c>
      <c r="N28" s="226">
        <v>0</v>
      </c>
      <c r="O28" s="226">
        <v>35</v>
      </c>
      <c r="P28" s="226">
        <v>35</v>
      </c>
      <c r="Q28" s="226">
        <v>0</v>
      </c>
      <c r="R28" s="226">
        <v>20201231</v>
      </c>
    </row>
    <row r="29" spans="2:18" x14ac:dyDescent="0.25">
      <c r="B29" s="226">
        <v>1</v>
      </c>
      <c r="C29" s="226" t="s">
        <v>364</v>
      </c>
      <c r="D29" s="226" t="s">
        <v>1338</v>
      </c>
      <c r="E29" s="226" t="s">
        <v>1455</v>
      </c>
      <c r="F29" s="226">
        <v>2</v>
      </c>
      <c r="G29" s="226" t="s">
        <v>1471</v>
      </c>
      <c r="H29" s="226" t="s">
        <v>364</v>
      </c>
      <c r="I29" s="226">
        <v>2</v>
      </c>
      <c r="J29" s="226">
        <v>202024</v>
      </c>
      <c r="K29" s="226">
        <v>999999</v>
      </c>
      <c r="L29" s="226">
        <v>0</v>
      </c>
      <c r="M29" s="226">
        <v>7064.25</v>
      </c>
      <c r="N29" s="226">
        <v>0</v>
      </c>
      <c r="O29" s="226">
        <v>35</v>
      </c>
      <c r="P29" s="226">
        <v>35</v>
      </c>
      <c r="Q29" s="226">
        <v>0</v>
      </c>
      <c r="R29" s="226">
        <v>20201231</v>
      </c>
    </row>
    <row r="30" spans="2:18" x14ac:dyDescent="0.25">
      <c r="B30" s="226">
        <v>1</v>
      </c>
      <c r="C30" s="226" t="s">
        <v>361</v>
      </c>
      <c r="D30" s="226" t="s">
        <v>1469</v>
      </c>
      <c r="E30" s="226" t="s">
        <v>1455</v>
      </c>
      <c r="F30" s="226">
        <v>2</v>
      </c>
      <c r="G30" s="226" t="s">
        <v>1471</v>
      </c>
      <c r="H30" s="226" t="s">
        <v>361</v>
      </c>
      <c r="I30" s="226">
        <v>7</v>
      </c>
      <c r="J30" s="226">
        <v>202024</v>
      </c>
      <c r="K30" s="226">
        <v>999999</v>
      </c>
      <c r="L30" s="226">
        <v>0</v>
      </c>
      <c r="M30" s="226">
        <v>7541.3</v>
      </c>
      <c r="N30" s="226">
        <v>0</v>
      </c>
      <c r="O30" s="226">
        <v>35</v>
      </c>
      <c r="P30" s="226">
        <v>35</v>
      </c>
      <c r="Q30" s="226">
        <v>0</v>
      </c>
      <c r="R30" s="226">
        <v>20201231</v>
      </c>
    </row>
    <row r="31" spans="2:18" x14ac:dyDescent="0.25">
      <c r="B31" s="226">
        <v>1</v>
      </c>
      <c r="C31" s="226" t="s">
        <v>1375</v>
      </c>
      <c r="D31" s="226" t="s">
        <v>1470</v>
      </c>
      <c r="E31" s="226" t="s">
        <v>1455</v>
      </c>
      <c r="F31" s="226">
        <v>2</v>
      </c>
      <c r="G31" s="226" t="s">
        <v>1471</v>
      </c>
      <c r="H31" s="226" t="s">
        <v>1375</v>
      </c>
      <c r="I31" s="226">
        <v>7</v>
      </c>
      <c r="J31" s="226">
        <v>202024</v>
      </c>
      <c r="K31" s="226">
        <v>999999</v>
      </c>
      <c r="L31" s="226">
        <v>0</v>
      </c>
      <c r="M31" s="226">
        <v>7541.3</v>
      </c>
      <c r="N31" s="226">
        <v>0</v>
      </c>
      <c r="O31" s="226">
        <v>35</v>
      </c>
      <c r="P31" s="226">
        <v>35</v>
      </c>
      <c r="Q31" s="226">
        <v>0</v>
      </c>
      <c r="R31" s="226">
        <v>20201231</v>
      </c>
    </row>
    <row r="32" spans="2:18" x14ac:dyDescent="0.25">
      <c r="B32" s="244"/>
      <c r="C32" s="245"/>
      <c r="D32" s="246"/>
      <c r="E32" s="245"/>
      <c r="F32" s="245"/>
      <c r="G32" s="245"/>
      <c r="H32" s="245"/>
      <c r="I32" s="245"/>
      <c r="K32" s="247" t="s">
        <v>219</v>
      </c>
      <c r="L32" s="248">
        <v>0</v>
      </c>
      <c r="M32" s="249"/>
      <c r="N32" s="249"/>
      <c r="O32" s="245"/>
      <c r="P32" s="245"/>
      <c r="Q32" s="245"/>
      <c r="R32" s="250"/>
    </row>
    <row r="33" spans="2:18" x14ac:dyDescent="0.25">
      <c r="B33" s="251"/>
      <c r="C33" s="252"/>
      <c r="D33" s="253"/>
      <c r="E33" s="252"/>
      <c r="F33" s="252"/>
      <c r="G33" s="252"/>
      <c r="H33" s="252"/>
      <c r="I33" s="252"/>
      <c r="L33" s="254" t="s">
        <v>220</v>
      </c>
      <c r="M33" s="248">
        <f>SUM(M15:M32)</f>
        <v>121285.01000000001</v>
      </c>
      <c r="N33" s="255"/>
      <c r="O33" s="252"/>
      <c r="P33" s="252"/>
      <c r="Q33" s="252"/>
      <c r="R33" s="256"/>
    </row>
    <row r="34" spans="2:18" x14ac:dyDescent="0.25">
      <c r="B34" s="251"/>
      <c r="C34" s="252"/>
      <c r="D34" s="253"/>
      <c r="E34" s="252"/>
      <c r="F34" s="252"/>
      <c r="G34" s="252"/>
      <c r="H34" s="252"/>
      <c r="I34" s="252"/>
      <c r="M34" s="254" t="s">
        <v>221</v>
      </c>
      <c r="N34" s="248">
        <v>0</v>
      </c>
      <c r="O34" s="252"/>
      <c r="P34" s="252"/>
      <c r="Q34" s="252"/>
      <c r="R34" s="256"/>
    </row>
    <row r="35" spans="2:18" x14ac:dyDescent="0.25">
      <c r="B35" s="257"/>
      <c r="C35" s="258"/>
      <c r="D35" s="259"/>
      <c r="E35" s="258"/>
      <c r="F35" s="258"/>
      <c r="G35" s="258"/>
      <c r="H35" s="258"/>
      <c r="I35" s="258"/>
      <c r="J35" s="258"/>
      <c r="K35" s="258"/>
      <c r="L35" s="260"/>
      <c r="M35" s="260"/>
      <c r="N35" s="260"/>
      <c r="O35" s="258"/>
      <c r="P35" s="258"/>
      <c r="Q35" s="258"/>
      <c r="R35" s="261"/>
    </row>
    <row r="36" spans="2:18" x14ac:dyDescent="0.25">
      <c r="B36" s="62" t="s">
        <v>156</v>
      </c>
      <c r="C36" s="64"/>
      <c r="D36" s="64"/>
      <c r="E36" s="193"/>
      <c r="F36" s="64"/>
      <c r="G36" s="262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2:18" x14ac:dyDescent="0.25">
      <c r="B37" s="64"/>
      <c r="C37" s="64"/>
      <c r="D37" s="64"/>
      <c r="E37" s="64"/>
      <c r="F37" s="64"/>
      <c r="G37" s="262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</row>
    <row r="38" spans="2:18" x14ac:dyDescent="0.25">
      <c r="B38" s="11"/>
      <c r="C38" s="12"/>
      <c r="D38" s="13"/>
    </row>
    <row r="39" spans="2:18" x14ac:dyDescent="0.25">
      <c r="B39" s="407" t="str">
        <f>+'Caratula Resumen'!B46:E46</f>
        <v>C.P. ESMERALDA HERNANDEZ ESCOGIDO</v>
      </c>
      <c r="C39" s="408"/>
      <c r="D39" s="409"/>
    </row>
    <row r="40" spans="2:18" x14ac:dyDescent="0.25">
      <c r="B40" s="422" t="s">
        <v>42</v>
      </c>
      <c r="C40" s="423"/>
      <c r="D40" s="424"/>
    </row>
    <row r="41" spans="2:18" x14ac:dyDescent="0.25">
      <c r="B41" s="14"/>
      <c r="C41" s="358"/>
      <c r="D41" s="16"/>
    </row>
    <row r="42" spans="2:18" x14ac:dyDescent="0.25">
      <c r="B42" s="407" t="str">
        <f>+'Caratula Resumen'!B49:E49</f>
        <v>SUBJEFE DE NOMINA FEDERAL</v>
      </c>
      <c r="C42" s="408"/>
      <c r="D42" s="409"/>
    </row>
    <row r="43" spans="2:18" x14ac:dyDescent="0.25">
      <c r="B43" s="422" t="s">
        <v>43</v>
      </c>
      <c r="C43" s="423"/>
      <c r="D43" s="424"/>
    </row>
    <row r="44" spans="2:18" x14ac:dyDescent="0.25">
      <c r="B44" s="14"/>
      <c r="C44" s="358"/>
      <c r="D44" s="16"/>
    </row>
    <row r="45" spans="2:18" x14ac:dyDescent="0.25">
      <c r="B45" s="407"/>
      <c r="C45" s="408"/>
      <c r="D45" s="409"/>
    </row>
    <row r="46" spans="2:18" x14ac:dyDescent="0.25">
      <c r="B46" s="422" t="s">
        <v>44</v>
      </c>
      <c r="C46" s="423"/>
      <c r="D46" s="424"/>
    </row>
    <row r="47" spans="2:18" x14ac:dyDescent="0.25">
      <c r="B47" s="14"/>
      <c r="C47" s="358"/>
      <c r="D47" s="16"/>
    </row>
    <row r="48" spans="2:18" x14ac:dyDescent="0.25">
      <c r="B48" s="425" t="str">
        <f>+'Caratula Resumen'!B55:E55</f>
        <v>14 DE ENERO DE 2021</v>
      </c>
      <c r="C48" s="426"/>
      <c r="D48" s="427"/>
    </row>
    <row r="49" spans="2:4" x14ac:dyDescent="0.25">
      <c r="B49" s="422" t="s">
        <v>45</v>
      </c>
      <c r="C49" s="423"/>
      <c r="D49" s="424"/>
    </row>
    <row r="50" spans="2:4" x14ac:dyDescent="0.25">
      <c r="B50" s="378"/>
      <c r="C50" s="379"/>
      <c r="D50" s="380"/>
    </row>
  </sheetData>
  <mergeCells count="21">
    <mergeCell ref="J11:N11"/>
    <mergeCell ref="O11:Q11"/>
    <mergeCell ref="R11:R12"/>
    <mergeCell ref="Q7:R7"/>
    <mergeCell ref="B8:J8"/>
    <mergeCell ref="B11:B12"/>
    <mergeCell ref="C11:C12"/>
    <mergeCell ref="D11:D12"/>
    <mergeCell ref="E11:E12"/>
    <mergeCell ref="F11:F12"/>
    <mergeCell ref="G11:G12"/>
    <mergeCell ref="H11:H12"/>
    <mergeCell ref="I11:I12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Q8 B8"/>
  </dataValidations>
  <pageMargins left="0.7" right="0.7" top="0.75" bottom="0.75" header="0.3" footer="0.3"/>
  <pageSetup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15"/>
  <sheetViews>
    <sheetView showGridLines="0" zoomScaleNormal="100" workbookViewId="0">
      <selection activeCell="H15" sqref="H15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5" customHeight="1" x14ac:dyDescent="0.25"/>
    <row r="6" spans="2:11" ht="15" customHeight="1" x14ac:dyDescent="0.25"/>
    <row r="7" spans="2:11" ht="18.75" x14ac:dyDescent="0.3">
      <c r="B7" s="70" t="s">
        <v>222</v>
      </c>
      <c r="C7" s="71"/>
      <c r="D7" s="71"/>
      <c r="E7" s="71"/>
      <c r="F7" s="71"/>
      <c r="G7" s="71"/>
      <c r="H7" s="372"/>
      <c r="I7" s="373" t="s">
        <v>181</v>
      </c>
      <c r="J7" s="476" t="s">
        <v>335</v>
      </c>
      <c r="K7" s="477"/>
    </row>
    <row r="8" spans="2:11" ht="18.75" x14ac:dyDescent="0.3">
      <c r="B8" s="367" t="str">
        <f>+'A Y  II D3'!B8</f>
        <v>Fondo de Aportaciones para la Educación Tecnológica y de Adultos/Instituto Nacional para la Educación de los Adultos (FAETA/INEA)</v>
      </c>
      <c r="C8" s="368"/>
      <c r="D8" s="368"/>
      <c r="E8" s="368"/>
      <c r="F8" s="368"/>
      <c r="G8" s="368"/>
      <c r="H8" s="368"/>
      <c r="I8" s="23"/>
      <c r="J8" s="368"/>
      <c r="K8" s="370" t="str">
        <f>+'A Y  II D3'!X8</f>
        <v>4to. Trimestre 2020</v>
      </c>
    </row>
    <row r="9" spans="2:11" x14ac:dyDescent="0.25">
      <c r="B9" s="76"/>
      <c r="C9" s="77"/>
      <c r="D9" s="77"/>
      <c r="E9" s="77"/>
      <c r="F9" s="77"/>
      <c r="G9" s="77"/>
      <c r="H9" s="77"/>
      <c r="I9" s="77"/>
      <c r="J9" s="77"/>
      <c r="K9" s="78"/>
    </row>
    <row r="10" spans="2:11" ht="5.0999999999999996" customHeight="1" x14ac:dyDescent="0.25"/>
    <row r="11" spans="2:11" ht="68.25" customHeight="1" x14ac:dyDescent="0.25">
      <c r="B11" s="231" t="s">
        <v>202</v>
      </c>
      <c r="C11" s="231" t="s">
        <v>223</v>
      </c>
      <c r="D11" s="231" t="s">
        <v>224</v>
      </c>
      <c r="E11" s="231" t="s">
        <v>225</v>
      </c>
      <c r="F11" s="231" t="s">
        <v>226</v>
      </c>
      <c r="G11" s="231" t="s">
        <v>207</v>
      </c>
      <c r="H11" s="231" t="s">
        <v>227</v>
      </c>
      <c r="I11" s="231" t="s">
        <v>228</v>
      </c>
      <c r="J11" s="231" t="s">
        <v>229</v>
      </c>
      <c r="K11" s="231" t="s">
        <v>230</v>
      </c>
    </row>
    <row r="12" spans="2:11" ht="5.0999999999999996" customHeight="1" x14ac:dyDescent="0.25"/>
    <row r="13" spans="2:11" ht="75" hidden="1" x14ac:dyDescent="0.25">
      <c r="B13" s="231" t="s">
        <v>202</v>
      </c>
      <c r="C13" s="231" t="s">
        <v>223</v>
      </c>
      <c r="D13" s="231" t="s">
        <v>224</v>
      </c>
      <c r="E13" s="231" t="s">
        <v>225</v>
      </c>
      <c r="F13" s="231" t="s">
        <v>226</v>
      </c>
      <c r="G13" s="231" t="s">
        <v>207</v>
      </c>
      <c r="H13" s="231" t="s">
        <v>227</v>
      </c>
      <c r="I13" s="231" t="s">
        <v>228</v>
      </c>
      <c r="J13" s="231" t="s">
        <v>229</v>
      </c>
      <c r="K13" s="231" t="s">
        <v>230</v>
      </c>
    </row>
    <row r="14" spans="2:11" x14ac:dyDescent="0.25">
      <c r="B14" s="226">
        <v>1</v>
      </c>
      <c r="C14" s="226" t="s">
        <v>1455</v>
      </c>
      <c r="D14" s="226" t="s">
        <v>1473</v>
      </c>
      <c r="E14" s="226">
        <v>100</v>
      </c>
      <c r="F14" s="226" t="s">
        <v>1474</v>
      </c>
      <c r="G14" s="226" t="s">
        <v>1471</v>
      </c>
      <c r="H14" s="226" t="s">
        <v>1475</v>
      </c>
      <c r="I14" s="226">
        <v>83101</v>
      </c>
      <c r="J14" s="226">
        <v>20170101</v>
      </c>
      <c r="K14" s="226">
        <v>20210107</v>
      </c>
    </row>
    <row r="15" spans="2:11" x14ac:dyDescent="0.25">
      <c r="B15" s="226">
        <v>1</v>
      </c>
      <c r="C15" s="226" t="s">
        <v>1455</v>
      </c>
      <c r="D15" s="226" t="s">
        <v>1473</v>
      </c>
      <c r="E15" s="226">
        <v>100</v>
      </c>
      <c r="F15" s="226" t="s">
        <v>1474</v>
      </c>
      <c r="G15" s="226" t="s">
        <v>1476</v>
      </c>
      <c r="H15" s="226" t="s">
        <v>1477</v>
      </c>
      <c r="I15" s="226">
        <v>83101</v>
      </c>
      <c r="J15" s="226">
        <v>20170101</v>
      </c>
      <c r="K15" s="226">
        <v>20210107</v>
      </c>
    </row>
    <row r="16" spans="2:11" x14ac:dyDescent="0.25">
      <c r="B16" s="226">
        <v>1</v>
      </c>
      <c r="C16" s="226" t="s">
        <v>1455</v>
      </c>
      <c r="D16" s="226" t="s">
        <v>1473</v>
      </c>
      <c r="E16" s="226">
        <v>100</v>
      </c>
      <c r="F16" s="226" t="s">
        <v>1474</v>
      </c>
      <c r="G16" s="226" t="s">
        <v>1478</v>
      </c>
      <c r="H16" s="226" t="s">
        <v>1479</v>
      </c>
      <c r="I16" s="226">
        <v>83101</v>
      </c>
      <c r="J16" s="226">
        <v>20170101</v>
      </c>
      <c r="K16" s="226">
        <v>20210107</v>
      </c>
    </row>
    <row r="17" spans="2:11" x14ac:dyDescent="0.25">
      <c r="B17" s="226">
        <v>1</v>
      </c>
      <c r="C17" s="226" t="s">
        <v>1455</v>
      </c>
      <c r="D17" s="226" t="s">
        <v>1473</v>
      </c>
      <c r="E17" s="226">
        <v>100</v>
      </c>
      <c r="F17" s="226" t="s">
        <v>1474</v>
      </c>
      <c r="G17" s="226" t="s">
        <v>1480</v>
      </c>
      <c r="H17" s="226" t="s">
        <v>1481</v>
      </c>
      <c r="I17" s="226">
        <v>83101</v>
      </c>
      <c r="J17" s="226">
        <v>20170101</v>
      </c>
      <c r="K17" s="226">
        <v>20210107</v>
      </c>
    </row>
    <row r="18" spans="2:11" x14ac:dyDescent="0.25">
      <c r="B18" s="226">
        <v>1</v>
      </c>
      <c r="C18" s="226" t="s">
        <v>1455</v>
      </c>
      <c r="D18" s="226" t="s">
        <v>1473</v>
      </c>
      <c r="E18" s="226">
        <v>100</v>
      </c>
      <c r="F18" s="226" t="s">
        <v>1474</v>
      </c>
      <c r="G18" s="226" t="s">
        <v>1482</v>
      </c>
      <c r="H18" s="226" t="s">
        <v>1483</v>
      </c>
      <c r="I18" s="226">
        <v>83101</v>
      </c>
      <c r="J18" s="226">
        <v>20170101</v>
      </c>
      <c r="K18" s="226">
        <v>20210107</v>
      </c>
    </row>
    <row r="19" spans="2:11" x14ac:dyDescent="0.25">
      <c r="B19" s="226">
        <v>1</v>
      </c>
      <c r="C19" s="226" t="s">
        <v>1455</v>
      </c>
      <c r="D19" s="226" t="s">
        <v>1473</v>
      </c>
      <c r="E19" s="226">
        <v>100</v>
      </c>
      <c r="F19" s="226" t="s">
        <v>1474</v>
      </c>
      <c r="G19" s="226" t="s">
        <v>1484</v>
      </c>
      <c r="H19" s="226" t="s">
        <v>1485</v>
      </c>
      <c r="I19" s="226">
        <v>83101</v>
      </c>
      <c r="J19" s="226">
        <v>20170101</v>
      </c>
      <c r="K19" s="226">
        <v>20210107</v>
      </c>
    </row>
    <row r="20" spans="2:11" x14ac:dyDescent="0.25">
      <c r="B20" s="226">
        <v>1</v>
      </c>
      <c r="C20" s="226" t="s">
        <v>1455</v>
      </c>
      <c r="D20" s="226" t="s">
        <v>1473</v>
      </c>
      <c r="E20" s="226">
        <v>100</v>
      </c>
      <c r="F20" s="226" t="s">
        <v>1474</v>
      </c>
      <c r="G20" s="226" t="s">
        <v>1486</v>
      </c>
      <c r="H20" s="226" t="s">
        <v>1487</v>
      </c>
      <c r="I20" s="226">
        <v>83101</v>
      </c>
      <c r="J20" s="226">
        <v>20170101</v>
      </c>
      <c r="K20" s="226">
        <v>20210107</v>
      </c>
    </row>
    <row r="21" spans="2:11" x14ac:dyDescent="0.25">
      <c r="B21" s="226">
        <v>1</v>
      </c>
      <c r="C21" s="226" t="s">
        <v>1455</v>
      </c>
      <c r="D21" s="226" t="s">
        <v>1473</v>
      </c>
      <c r="E21" s="226">
        <v>100</v>
      </c>
      <c r="F21" s="226" t="s">
        <v>1474</v>
      </c>
      <c r="G21" s="226" t="s">
        <v>1488</v>
      </c>
      <c r="H21" s="226" t="s">
        <v>1487</v>
      </c>
      <c r="I21" s="226">
        <v>83101</v>
      </c>
      <c r="J21" s="226">
        <v>20170101</v>
      </c>
      <c r="K21" s="226">
        <v>20210107</v>
      </c>
    </row>
    <row r="22" spans="2:11" x14ac:dyDescent="0.25">
      <c r="B22" s="226">
        <v>1</v>
      </c>
      <c r="C22" s="226" t="s">
        <v>1455</v>
      </c>
      <c r="D22" s="226" t="s">
        <v>1473</v>
      </c>
      <c r="E22" s="226">
        <v>100</v>
      </c>
      <c r="F22" s="226" t="s">
        <v>1474</v>
      </c>
      <c r="G22" s="226" t="s">
        <v>1489</v>
      </c>
      <c r="H22" s="226" t="s">
        <v>1490</v>
      </c>
      <c r="I22" s="226">
        <v>83101</v>
      </c>
      <c r="J22" s="226">
        <v>20170101</v>
      </c>
      <c r="K22" s="226">
        <v>20210107</v>
      </c>
    </row>
    <row r="23" spans="2:11" x14ac:dyDescent="0.25">
      <c r="B23" s="226">
        <v>1</v>
      </c>
      <c r="C23" s="226" t="s">
        <v>1455</v>
      </c>
      <c r="D23" s="226" t="s">
        <v>1473</v>
      </c>
      <c r="E23" s="226">
        <v>100</v>
      </c>
      <c r="F23" s="226" t="s">
        <v>1474</v>
      </c>
      <c r="G23" s="226" t="s">
        <v>1491</v>
      </c>
      <c r="H23" s="226" t="s">
        <v>1487</v>
      </c>
      <c r="I23" s="226">
        <v>83101</v>
      </c>
      <c r="J23" s="226">
        <v>20170101</v>
      </c>
      <c r="K23" s="226">
        <v>20210107</v>
      </c>
    </row>
    <row r="24" spans="2:11" x14ac:dyDescent="0.25">
      <c r="B24" s="226">
        <v>1</v>
      </c>
      <c r="C24" s="226" t="s">
        <v>1455</v>
      </c>
      <c r="D24" s="226" t="s">
        <v>1473</v>
      </c>
      <c r="E24" s="226">
        <v>100</v>
      </c>
      <c r="F24" s="226" t="s">
        <v>1474</v>
      </c>
      <c r="G24" s="226" t="s">
        <v>1492</v>
      </c>
      <c r="H24" s="226" t="s">
        <v>1493</v>
      </c>
      <c r="I24" s="226">
        <v>83101</v>
      </c>
      <c r="J24" s="226">
        <v>20170101</v>
      </c>
      <c r="K24" s="226">
        <v>20210107</v>
      </c>
    </row>
    <row r="25" spans="2:11" x14ac:dyDescent="0.25">
      <c r="B25" s="226">
        <v>1</v>
      </c>
      <c r="C25" s="226" t="s">
        <v>1455</v>
      </c>
      <c r="D25" s="226" t="s">
        <v>1473</v>
      </c>
      <c r="E25" s="226">
        <v>100</v>
      </c>
      <c r="F25" s="226" t="s">
        <v>1474</v>
      </c>
      <c r="G25" s="226" t="s">
        <v>1494</v>
      </c>
      <c r="H25" s="226" t="s">
        <v>1495</v>
      </c>
      <c r="I25" s="226">
        <v>83101</v>
      </c>
      <c r="J25" s="226">
        <v>20170101</v>
      </c>
      <c r="K25" s="226">
        <v>20210107</v>
      </c>
    </row>
    <row r="26" spans="2:11" x14ac:dyDescent="0.25">
      <c r="B26" s="226">
        <v>1</v>
      </c>
      <c r="C26" s="226" t="s">
        <v>1455</v>
      </c>
      <c r="D26" s="226" t="s">
        <v>1473</v>
      </c>
      <c r="E26" s="226">
        <v>100</v>
      </c>
      <c r="F26" s="226" t="s">
        <v>1474</v>
      </c>
      <c r="G26" s="226" t="s">
        <v>1496</v>
      </c>
      <c r="H26" s="226" t="s">
        <v>1497</v>
      </c>
      <c r="I26" s="226">
        <v>83101</v>
      </c>
      <c r="J26" s="226">
        <v>20170101</v>
      </c>
      <c r="K26" s="226">
        <v>20210107</v>
      </c>
    </row>
    <row r="27" spans="2:11" x14ac:dyDescent="0.25">
      <c r="B27" s="226">
        <v>1</v>
      </c>
      <c r="C27" s="226" t="s">
        <v>1455</v>
      </c>
      <c r="D27" s="226" t="s">
        <v>1473</v>
      </c>
      <c r="E27" s="226">
        <v>100</v>
      </c>
      <c r="F27" s="226" t="s">
        <v>1474</v>
      </c>
      <c r="G27" s="226" t="s">
        <v>1498</v>
      </c>
      <c r="H27" s="226" t="s">
        <v>1499</v>
      </c>
      <c r="I27" s="226">
        <v>83101</v>
      </c>
      <c r="J27" s="226">
        <v>20170101</v>
      </c>
      <c r="K27" s="226">
        <v>20210107</v>
      </c>
    </row>
    <row r="28" spans="2:11" x14ac:dyDescent="0.25">
      <c r="B28" s="226">
        <v>1</v>
      </c>
      <c r="C28" s="226" t="s">
        <v>1455</v>
      </c>
      <c r="D28" s="226" t="s">
        <v>1473</v>
      </c>
      <c r="E28" s="226">
        <v>100</v>
      </c>
      <c r="F28" s="226" t="s">
        <v>1474</v>
      </c>
      <c r="G28" s="226" t="s">
        <v>1500</v>
      </c>
      <c r="H28" s="226" t="s">
        <v>1501</v>
      </c>
      <c r="I28" s="226">
        <v>83101</v>
      </c>
      <c r="J28" s="226">
        <v>20170101</v>
      </c>
      <c r="K28" s="226">
        <v>20210107</v>
      </c>
    </row>
    <row r="29" spans="2:11" x14ac:dyDescent="0.25">
      <c r="B29" s="226">
        <v>1</v>
      </c>
      <c r="C29" s="226" t="s">
        <v>1455</v>
      </c>
      <c r="D29" s="226" t="s">
        <v>1473</v>
      </c>
      <c r="E29" s="226">
        <v>100</v>
      </c>
      <c r="F29" s="226" t="s">
        <v>1474</v>
      </c>
      <c r="G29" s="226" t="s">
        <v>1502</v>
      </c>
      <c r="H29" s="226" t="s">
        <v>1503</v>
      </c>
      <c r="I29" s="226">
        <v>83101</v>
      </c>
      <c r="J29" s="226">
        <v>20170101</v>
      </c>
      <c r="K29" s="226">
        <v>20210107</v>
      </c>
    </row>
    <row r="30" spans="2:11" x14ac:dyDescent="0.25">
      <c r="B30" s="226">
        <v>1</v>
      </c>
      <c r="C30" s="226" t="s">
        <v>1455</v>
      </c>
      <c r="D30" s="226" t="s">
        <v>1473</v>
      </c>
      <c r="E30" s="226">
        <v>100</v>
      </c>
      <c r="F30" s="226" t="s">
        <v>1474</v>
      </c>
      <c r="G30" s="226" t="s">
        <v>1504</v>
      </c>
      <c r="H30" s="226" t="s">
        <v>1505</v>
      </c>
      <c r="I30" s="226">
        <v>83101</v>
      </c>
      <c r="J30" s="226">
        <v>20170101</v>
      </c>
      <c r="K30" s="226">
        <v>20210107</v>
      </c>
    </row>
    <row r="31" spans="2:11" x14ac:dyDescent="0.25">
      <c r="B31" s="226">
        <v>1</v>
      </c>
      <c r="C31" s="226" t="s">
        <v>1455</v>
      </c>
      <c r="D31" s="226" t="s">
        <v>1473</v>
      </c>
      <c r="E31" s="226">
        <v>100</v>
      </c>
      <c r="F31" s="226" t="s">
        <v>1474</v>
      </c>
      <c r="G31" s="226" t="s">
        <v>1506</v>
      </c>
      <c r="H31" s="226" t="s">
        <v>1507</v>
      </c>
      <c r="I31" s="226">
        <v>83101</v>
      </c>
      <c r="J31" s="226">
        <v>20170101</v>
      </c>
      <c r="K31" s="226">
        <v>20210107</v>
      </c>
    </row>
    <row r="32" spans="2:11" x14ac:dyDescent="0.25">
      <c r="B32" s="226">
        <v>1</v>
      </c>
      <c r="C32" s="226" t="s">
        <v>1455</v>
      </c>
      <c r="D32" s="226" t="s">
        <v>1473</v>
      </c>
      <c r="E32" s="226">
        <v>100</v>
      </c>
      <c r="F32" s="226" t="s">
        <v>1474</v>
      </c>
      <c r="G32" s="226" t="s">
        <v>1508</v>
      </c>
      <c r="H32" s="226" t="s">
        <v>1509</v>
      </c>
      <c r="I32" s="226">
        <v>83101</v>
      </c>
      <c r="J32" s="226">
        <v>20170101</v>
      </c>
      <c r="K32" s="226">
        <v>20210107</v>
      </c>
    </row>
    <row r="33" spans="2:11" x14ac:dyDescent="0.25">
      <c r="B33" s="226">
        <v>1</v>
      </c>
      <c r="C33" s="226" t="s">
        <v>1455</v>
      </c>
      <c r="D33" s="226" t="s">
        <v>1473</v>
      </c>
      <c r="E33" s="226">
        <v>100</v>
      </c>
      <c r="F33" s="226" t="s">
        <v>1474</v>
      </c>
      <c r="G33" s="226" t="s">
        <v>1510</v>
      </c>
      <c r="H33" s="226" t="s">
        <v>1511</v>
      </c>
      <c r="I33" s="226">
        <v>83101</v>
      </c>
      <c r="J33" s="226">
        <v>20170101</v>
      </c>
      <c r="K33" s="226">
        <v>20210107</v>
      </c>
    </row>
    <row r="34" spans="2:11" x14ac:dyDescent="0.25">
      <c r="B34" s="226">
        <v>1</v>
      </c>
      <c r="C34" s="226" t="s">
        <v>1455</v>
      </c>
      <c r="D34" s="226" t="s">
        <v>1473</v>
      </c>
      <c r="E34" s="226">
        <v>100</v>
      </c>
      <c r="F34" s="226" t="s">
        <v>1474</v>
      </c>
      <c r="G34" s="226" t="s">
        <v>1512</v>
      </c>
      <c r="H34" s="226" t="s">
        <v>1513</v>
      </c>
      <c r="I34" s="226">
        <v>83101</v>
      </c>
      <c r="J34" s="226">
        <v>20170101</v>
      </c>
      <c r="K34" s="226">
        <v>20210107</v>
      </c>
    </row>
    <row r="35" spans="2:11" x14ac:dyDescent="0.25">
      <c r="B35" s="226">
        <v>1</v>
      </c>
      <c r="C35" s="226" t="s">
        <v>1455</v>
      </c>
      <c r="D35" s="226" t="s">
        <v>1473</v>
      </c>
      <c r="E35" s="226">
        <v>100</v>
      </c>
      <c r="F35" s="226" t="s">
        <v>1474</v>
      </c>
      <c r="G35" s="226" t="s">
        <v>1514</v>
      </c>
      <c r="H35" s="226" t="s">
        <v>1515</v>
      </c>
      <c r="I35" s="226">
        <v>83101</v>
      </c>
      <c r="J35" s="226">
        <v>20170101</v>
      </c>
      <c r="K35" s="226">
        <v>20210107</v>
      </c>
    </row>
    <row r="36" spans="2:11" x14ac:dyDescent="0.25">
      <c r="B36" s="226">
        <v>1</v>
      </c>
      <c r="C36" s="226" t="s">
        <v>1455</v>
      </c>
      <c r="D36" s="226" t="s">
        <v>1473</v>
      </c>
      <c r="E36" s="226">
        <v>100</v>
      </c>
      <c r="F36" s="226" t="s">
        <v>1474</v>
      </c>
      <c r="G36" s="226" t="s">
        <v>1516</v>
      </c>
      <c r="H36" s="226" t="s">
        <v>1517</v>
      </c>
      <c r="I36" s="226">
        <v>83101</v>
      </c>
      <c r="J36" s="226">
        <v>20170101</v>
      </c>
      <c r="K36" s="226">
        <v>20210107</v>
      </c>
    </row>
    <row r="37" spans="2:11" x14ac:dyDescent="0.25">
      <c r="B37" s="226">
        <v>1</v>
      </c>
      <c r="C37" s="226" t="s">
        <v>1455</v>
      </c>
      <c r="D37" s="226" t="s">
        <v>1473</v>
      </c>
      <c r="E37" s="226">
        <v>100</v>
      </c>
      <c r="F37" s="226" t="s">
        <v>1474</v>
      </c>
      <c r="G37" s="226" t="s">
        <v>1518</v>
      </c>
      <c r="H37" s="226" t="s">
        <v>1519</v>
      </c>
      <c r="I37" s="226">
        <v>83101</v>
      </c>
      <c r="J37" s="226">
        <v>20170101</v>
      </c>
      <c r="K37" s="226">
        <v>20210107</v>
      </c>
    </row>
    <row r="38" spans="2:11" x14ac:dyDescent="0.25">
      <c r="B38" s="226">
        <v>1</v>
      </c>
      <c r="C38" s="226" t="s">
        <v>1455</v>
      </c>
      <c r="D38" s="226" t="s">
        <v>1473</v>
      </c>
      <c r="E38" s="226">
        <v>100</v>
      </c>
      <c r="F38" s="226" t="s">
        <v>1474</v>
      </c>
      <c r="G38" s="226" t="s">
        <v>1520</v>
      </c>
      <c r="H38" s="226" t="s">
        <v>1521</v>
      </c>
      <c r="I38" s="226">
        <v>83101</v>
      </c>
      <c r="J38" s="226">
        <v>20170101</v>
      </c>
      <c r="K38" s="226">
        <v>20210107</v>
      </c>
    </row>
    <row r="39" spans="2:11" x14ac:dyDescent="0.25">
      <c r="B39" s="226">
        <v>1</v>
      </c>
      <c r="C39" s="226" t="s">
        <v>1455</v>
      </c>
      <c r="D39" s="226" t="s">
        <v>1473</v>
      </c>
      <c r="E39" s="226">
        <v>100</v>
      </c>
      <c r="F39" s="226" t="s">
        <v>1474</v>
      </c>
      <c r="G39" s="226" t="s">
        <v>1522</v>
      </c>
      <c r="H39" s="226" t="s">
        <v>1523</v>
      </c>
      <c r="I39" s="226">
        <v>83101</v>
      </c>
      <c r="J39" s="226">
        <v>20170101</v>
      </c>
      <c r="K39" s="226">
        <v>20210107</v>
      </c>
    </row>
    <row r="40" spans="2:11" x14ac:dyDescent="0.25">
      <c r="B40" s="226">
        <v>1</v>
      </c>
      <c r="C40" s="226" t="s">
        <v>1455</v>
      </c>
      <c r="D40" s="226" t="s">
        <v>1473</v>
      </c>
      <c r="E40" s="226">
        <v>100</v>
      </c>
      <c r="F40" s="226" t="s">
        <v>1474</v>
      </c>
      <c r="G40" s="226" t="s">
        <v>1524</v>
      </c>
      <c r="H40" s="226" t="s">
        <v>1525</v>
      </c>
      <c r="I40" s="226">
        <v>83101</v>
      </c>
      <c r="J40" s="226">
        <v>20170101</v>
      </c>
      <c r="K40" s="226">
        <v>20210107</v>
      </c>
    </row>
    <row r="41" spans="2:11" x14ac:dyDescent="0.25">
      <c r="B41" s="226">
        <v>1</v>
      </c>
      <c r="C41" s="226" t="s">
        <v>1455</v>
      </c>
      <c r="D41" s="226" t="s">
        <v>1473</v>
      </c>
      <c r="E41" s="226">
        <v>100</v>
      </c>
      <c r="F41" s="226" t="s">
        <v>1474</v>
      </c>
      <c r="G41" s="226" t="s">
        <v>1526</v>
      </c>
      <c r="H41" s="226" t="s">
        <v>1527</v>
      </c>
      <c r="I41" s="226">
        <v>83101</v>
      </c>
      <c r="J41" s="226">
        <v>20170101</v>
      </c>
      <c r="K41" s="226">
        <v>20210107</v>
      </c>
    </row>
    <row r="42" spans="2:11" x14ac:dyDescent="0.25">
      <c r="B42" s="226">
        <v>1</v>
      </c>
      <c r="C42" s="226" t="s">
        <v>1455</v>
      </c>
      <c r="D42" s="226" t="s">
        <v>1473</v>
      </c>
      <c r="E42" s="226">
        <v>100</v>
      </c>
      <c r="F42" s="226" t="s">
        <v>1474</v>
      </c>
      <c r="G42" s="226" t="s">
        <v>1528</v>
      </c>
      <c r="H42" s="226" t="s">
        <v>1529</v>
      </c>
      <c r="I42" s="226">
        <v>83101</v>
      </c>
      <c r="J42" s="226">
        <v>20170101</v>
      </c>
      <c r="K42" s="226">
        <v>20210107</v>
      </c>
    </row>
    <row r="43" spans="2:11" x14ac:dyDescent="0.25">
      <c r="B43" s="226">
        <v>1</v>
      </c>
      <c r="C43" s="226" t="s">
        <v>1455</v>
      </c>
      <c r="D43" s="226" t="s">
        <v>1473</v>
      </c>
      <c r="E43" s="226">
        <v>100</v>
      </c>
      <c r="F43" s="226" t="s">
        <v>1474</v>
      </c>
      <c r="G43" s="226" t="s">
        <v>1530</v>
      </c>
      <c r="H43" s="226" t="s">
        <v>1531</v>
      </c>
      <c r="I43" s="226">
        <v>83101</v>
      </c>
      <c r="J43" s="226">
        <v>20170101</v>
      </c>
      <c r="K43" s="226">
        <v>20210107</v>
      </c>
    </row>
    <row r="44" spans="2:11" x14ac:dyDescent="0.25">
      <c r="B44" s="226">
        <v>1</v>
      </c>
      <c r="C44" s="226" t="s">
        <v>1455</v>
      </c>
      <c r="D44" s="226" t="s">
        <v>1473</v>
      </c>
      <c r="E44" s="226">
        <v>100</v>
      </c>
      <c r="F44" s="226" t="s">
        <v>1474</v>
      </c>
      <c r="G44" s="226" t="s">
        <v>1833</v>
      </c>
      <c r="H44" s="226" t="s">
        <v>1834</v>
      </c>
      <c r="I44" s="226">
        <v>83101</v>
      </c>
      <c r="J44" s="226">
        <v>20170101</v>
      </c>
      <c r="K44" s="226">
        <v>20210107</v>
      </c>
    </row>
    <row r="45" spans="2:11" x14ac:dyDescent="0.25">
      <c r="B45" s="226">
        <v>1</v>
      </c>
      <c r="C45" s="226" t="s">
        <v>1455</v>
      </c>
      <c r="D45" s="226" t="s">
        <v>1473</v>
      </c>
      <c r="E45" s="226">
        <v>100</v>
      </c>
      <c r="F45" s="226" t="s">
        <v>1474</v>
      </c>
      <c r="G45" s="226" t="s">
        <v>1835</v>
      </c>
      <c r="H45" s="226" t="s">
        <v>1836</v>
      </c>
      <c r="I45" s="226">
        <v>83101</v>
      </c>
      <c r="J45" s="226">
        <v>20170101</v>
      </c>
      <c r="K45" s="226">
        <v>20210107</v>
      </c>
    </row>
    <row r="46" spans="2:11" x14ac:dyDescent="0.25">
      <c r="B46" s="226">
        <v>1</v>
      </c>
      <c r="C46" s="226" t="s">
        <v>1455</v>
      </c>
      <c r="D46" s="226" t="s">
        <v>1473</v>
      </c>
      <c r="E46" s="226">
        <v>100</v>
      </c>
      <c r="F46" s="226" t="s">
        <v>1474</v>
      </c>
      <c r="G46" s="226" t="s">
        <v>1837</v>
      </c>
      <c r="H46" s="226" t="s">
        <v>1838</v>
      </c>
      <c r="I46" s="226">
        <v>83101</v>
      </c>
      <c r="J46" s="226">
        <v>20170101</v>
      </c>
      <c r="K46" s="226">
        <v>20210107</v>
      </c>
    </row>
    <row r="47" spans="2:11" x14ac:dyDescent="0.25">
      <c r="B47" s="226">
        <v>1</v>
      </c>
      <c r="C47" s="226" t="s">
        <v>1455</v>
      </c>
      <c r="D47" s="226" t="s">
        <v>1473</v>
      </c>
      <c r="E47" s="226">
        <v>100</v>
      </c>
      <c r="F47" s="226" t="s">
        <v>1474</v>
      </c>
      <c r="G47" s="226" t="s">
        <v>1839</v>
      </c>
      <c r="H47" s="226" t="s">
        <v>1840</v>
      </c>
      <c r="I47" s="226">
        <v>83101</v>
      </c>
      <c r="J47" s="226">
        <v>20170101</v>
      </c>
      <c r="K47" s="226">
        <v>20210107</v>
      </c>
    </row>
    <row r="48" spans="2:11" x14ac:dyDescent="0.25">
      <c r="B48" s="226">
        <v>1</v>
      </c>
      <c r="C48" s="226" t="s">
        <v>1455</v>
      </c>
      <c r="D48" s="226" t="s">
        <v>1473</v>
      </c>
      <c r="E48" s="226">
        <v>100</v>
      </c>
      <c r="F48" s="226" t="s">
        <v>1474</v>
      </c>
      <c r="G48" s="226" t="s">
        <v>1532</v>
      </c>
      <c r="H48" s="226" t="s">
        <v>1533</v>
      </c>
      <c r="I48" s="226">
        <v>83101</v>
      </c>
      <c r="J48" s="226">
        <v>20170101</v>
      </c>
      <c r="K48" s="226">
        <v>20210107</v>
      </c>
    </row>
    <row r="49" spans="2:11" x14ac:dyDescent="0.25">
      <c r="B49" s="226">
        <v>1</v>
      </c>
      <c r="C49" s="226" t="s">
        <v>1455</v>
      </c>
      <c r="D49" s="226" t="s">
        <v>1473</v>
      </c>
      <c r="E49" s="226">
        <v>100</v>
      </c>
      <c r="F49" s="226" t="s">
        <v>1474</v>
      </c>
      <c r="G49" s="226" t="s">
        <v>1534</v>
      </c>
      <c r="H49" s="226" t="s">
        <v>1535</v>
      </c>
      <c r="I49" s="226">
        <v>83101</v>
      </c>
      <c r="J49" s="226">
        <v>20170101</v>
      </c>
      <c r="K49" s="226">
        <v>20210107</v>
      </c>
    </row>
    <row r="50" spans="2:11" x14ac:dyDescent="0.25">
      <c r="B50" s="226">
        <v>1</v>
      </c>
      <c r="C50" s="226" t="s">
        <v>1455</v>
      </c>
      <c r="D50" s="226" t="s">
        <v>1473</v>
      </c>
      <c r="E50" s="226">
        <v>100</v>
      </c>
      <c r="F50" s="226" t="s">
        <v>1474</v>
      </c>
      <c r="G50" s="226" t="s">
        <v>1536</v>
      </c>
      <c r="H50" s="226" t="s">
        <v>1537</v>
      </c>
      <c r="I50" s="226">
        <v>83101</v>
      </c>
      <c r="J50" s="226">
        <v>20170101</v>
      </c>
      <c r="K50" s="226">
        <v>20210107</v>
      </c>
    </row>
    <row r="51" spans="2:11" x14ac:dyDescent="0.25">
      <c r="B51" s="226">
        <v>1</v>
      </c>
      <c r="C51" s="226" t="s">
        <v>1455</v>
      </c>
      <c r="D51" s="226" t="s">
        <v>1473</v>
      </c>
      <c r="E51" s="226">
        <v>100</v>
      </c>
      <c r="F51" s="226" t="s">
        <v>1474</v>
      </c>
      <c r="G51" s="226" t="s">
        <v>1538</v>
      </c>
      <c r="H51" s="226" t="s">
        <v>1539</v>
      </c>
      <c r="I51" s="226">
        <v>83101</v>
      </c>
      <c r="J51" s="226">
        <v>20170101</v>
      </c>
      <c r="K51" s="226">
        <v>20210107</v>
      </c>
    </row>
    <row r="52" spans="2:11" x14ac:dyDescent="0.25">
      <c r="B52" s="226">
        <v>1</v>
      </c>
      <c r="C52" s="226" t="s">
        <v>1455</v>
      </c>
      <c r="D52" s="226" t="s">
        <v>1473</v>
      </c>
      <c r="E52" s="226">
        <v>100</v>
      </c>
      <c r="F52" s="226" t="s">
        <v>1474</v>
      </c>
      <c r="G52" s="226" t="s">
        <v>1540</v>
      </c>
      <c r="H52" s="226" t="s">
        <v>1541</v>
      </c>
      <c r="I52" s="226">
        <v>83101</v>
      </c>
      <c r="J52" s="226">
        <v>20170101</v>
      </c>
      <c r="K52" s="226">
        <v>20210107</v>
      </c>
    </row>
    <row r="53" spans="2:11" x14ac:dyDescent="0.25">
      <c r="B53" s="226">
        <v>1</v>
      </c>
      <c r="C53" s="226" t="s">
        <v>1455</v>
      </c>
      <c r="D53" s="226" t="s">
        <v>1473</v>
      </c>
      <c r="E53" s="226">
        <v>100</v>
      </c>
      <c r="F53" s="226" t="s">
        <v>1474</v>
      </c>
      <c r="G53" s="226" t="s">
        <v>1542</v>
      </c>
      <c r="H53" s="226" t="s">
        <v>1543</v>
      </c>
      <c r="I53" s="226">
        <v>83101</v>
      </c>
      <c r="J53" s="226">
        <v>20170101</v>
      </c>
      <c r="K53" s="226">
        <v>20210107</v>
      </c>
    </row>
    <row r="54" spans="2:11" x14ac:dyDescent="0.25">
      <c r="B54" s="226">
        <v>1</v>
      </c>
      <c r="C54" s="226" t="s">
        <v>1455</v>
      </c>
      <c r="D54" s="226" t="s">
        <v>1473</v>
      </c>
      <c r="E54" s="226">
        <v>100</v>
      </c>
      <c r="F54" s="226" t="s">
        <v>1474</v>
      </c>
      <c r="G54" s="226" t="s">
        <v>1544</v>
      </c>
      <c r="H54" s="226" t="s">
        <v>1545</v>
      </c>
      <c r="I54" s="226">
        <v>83101</v>
      </c>
      <c r="J54" s="226">
        <v>20170101</v>
      </c>
      <c r="K54" s="226">
        <v>20210107</v>
      </c>
    </row>
    <row r="55" spans="2:11" x14ac:dyDescent="0.25">
      <c r="B55" s="226">
        <v>1</v>
      </c>
      <c r="C55" s="226" t="s">
        <v>1455</v>
      </c>
      <c r="D55" s="226" t="s">
        <v>1473</v>
      </c>
      <c r="E55" s="226">
        <v>100</v>
      </c>
      <c r="F55" s="226" t="s">
        <v>1474</v>
      </c>
      <c r="G55" s="226" t="s">
        <v>1546</v>
      </c>
      <c r="H55" s="226" t="s">
        <v>1547</v>
      </c>
      <c r="I55" s="226">
        <v>83101</v>
      </c>
      <c r="J55" s="226">
        <v>20170101</v>
      </c>
      <c r="K55" s="226">
        <v>20210107</v>
      </c>
    </row>
    <row r="56" spans="2:11" x14ac:dyDescent="0.25">
      <c r="B56" s="226">
        <v>1</v>
      </c>
      <c r="C56" s="226" t="s">
        <v>1455</v>
      </c>
      <c r="D56" s="226" t="s">
        <v>1473</v>
      </c>
      <c r="E56" s="226">
        <v>100</v>
      </c>
      <c r="F56" s="226" t="s">
        <v>1474</v>
      </c>
      <c r="G56" s="226" t="s">
        <v>1548</v>
      </c>
      <c r="H56" s="226" t="s">
        <v>1549</v>
      </c>
      <c r="I56" s="226">
        <v>83101</v>
      </c>
      <c r="J56" s="226">
        <v>20170101</v>
      </c>
      <c r="K56" s="226">
        <v>20210107</v>
      </c>
    </row>
    <row r="57" spans="2:11" x14ac:dyDescent="0.25">
      <c r="B57" s="226">
        <v>1</v>
      </c>
      <c r="C57" s="226" t="s">
        <v>1455</v>
      </c>
      <c r="D57" s="226" t="s">
        <v>1473</v>
      </c>
      <c r="E57" s="226">
        <v>100</v>
      </c>
      <c r="F57" s="226" t="s">
        <v>1474</v>
      </c>
      <c r="G57" s="226" t="s">
        <v>1550</v>
      </c>
      <c r="H57" s="226" t="s">
        <v>1551</v>
      </c>
      <c r="I57" s="226">
        <v>83101</v>
      </c>
      <c r="J57" s="226">
        <v>20170101</v>
      </c>
      <c r="K57" s="226">
        <v>20210107</v>
      </c>
    </row>
    <row r="58" spans="2:11" x14ac:dyDescent="0.25">
      <c r="B58" s="226">
        <v>1</v>
      </c>
      <c r="C58" s="226" t="s">
        <v>1455</v>
      </c>
      <c r="D58" s="226" t="s">
        <v>1473</v>
      </c>
      <c r="E58" s="226">
        <v>100</v>
      </c>
      <c r="F58" s="226" t="s">
        <v>1474</v>
      </c>
      <c r="G58" s="226" t="s">
        <v>1552</v>
      </c>
      <c r="H58" s="226" t="s">
        <v>1553</v>
      </c>
      <c r="I58" s="226">
        <v>83101</v>
      </c>
      <c r="J58" s="226">
        <v>20170101</v>
      </c>
      <c r="K58" s="226">
        <v>20210107</v>
      </c>
    </row>
    <row r="59" spans="2:11" x14ac:dyDescent="0.25">
      <c r="B59" s="226">
        <v>1</v>
      </c>
      <c r="C59" s="226" t="s">
        <v>1455</v>
      </c>
      <c r="D59" s="226" t="s">
        <v>1473</v>
      </c>
      <c r="E59" s="226">
        <v>100</v>
      </c>
      <c r="F59" s="226" t="s">
        <v>1474</v>
      </c>
      <c r="G59" s="226" t="s">
        <v>1554</v>
      </c>
      <c r="H59" s="226" t="s">
        <v>1555</v>
      </c>
      <c r="I59" s="226">
        <v>83101</v>
      </c>
      <c r="J59" s="226">
        <v>20170101</v>
      </c>
      <c r="K59" s="226">
        <v>20210107</v>
      </c>
    </row>
    <row r="60" spans="2:11" x14ac:dyDescent="0.25">
      <c r="B60" s="226">
        <v>1</v>
      </c>
      <c r="C60" s="226" t="s">
        <v>1455</v>
      </c>
      <c r="D60" s="226" t="s">
        <v>1473</v>
      </c>
      <c r="E60" s="226">
        <v>100</v>
      </c>
      <c r="F60" s="226" t="s">
        <v>1474</v>
      </c>
      <c r="G60" s="226" t="s">
        <v>1556</v>
      </c>
      <c r="H60" s="226" t="s">
        <v>1557</v>
      </c>
      <c r="I60" s="226">
        <v>83101</v>
      </c>
      <c r="J60" s="226">
        <v>20170101</v>
      </c>
      <c r="K60" s="226">
        <v>20210107</v>
      </c>
    </row>
    <row r="61" spans="2:11" x14ac:dyDescent="0.25">
      <c r="B61" s="226">
        <v>1</v>
      </c>
      <c r="C61" s="226" t="s">
        <v>1455</v>
      </c>
      <c r="D61" s="226" t="s">
        <v>1473</v>
      </c>
      <c r="E61" s="226">
        <v>100</v>
      </c>
      <c r="F61" s="226" t="s">
        <v>1474</v>
      </c>
      <c r="G61" s="226" t="s">
        <v>1558</v>
      </c>
      <c r="H61" s="226" t="s">
        <v>1559</v>
      </c>
      <c r="I61" s="226">
        <v>83101</v>
      </c>
      <c r="J61" s="226">
        <v>20170101</v>
      </c>
      <c r="K61" s="226">
        <v>20210107</v>
      </c>
    </row>
    <row r="62" spans="2:11" x14ac:dyDescent="0.25">
      <c r="B62" s="226">
        <v>1</v>
      </c>
      <c r="C62" s="226" t="s">
        <v>1455</v>
      </c>
      <c r="D62" s="226" t="s">
        <v>1473</v>
      </c>
      <c r="E62" s="226">
        <v>100</v>
      </c>
      <c r="F62" s="226" t="s">
        <v>1474</v>
      </c>
      <c r="G62" s="226" t="s">
        <v>1560</v>
      </c>
      <c r="H62" s="226" t="s">
        <v>1561</v>
      </c>
      <c r="I62" s="226">
        <v>83101</v>
      </c>
      <c r="J62" s="226">
        <v>20170101</v>
      </c>
      <c r="K62" s="226">
        <v>20210107</v>
      </c>
    </row>
    <row r="63" spans="2:11" x14ac:dyDescent="0.25">
      <c r="B63" s="226">
        <v>1</v>
      </c>
      <c r="C63" s="226" t="s">
        <v>1455</v>
      </c>
      <c r="D63" s="226" t="s">
        <v>1473</v>
      </c>
      <c r="E63" s="226">
        <v>100</v>
      </c>
      <c r="F63" s="226" t="s">
        <v>1474</v>
      </c>
      <c r="G63" s="226" t="s">
        <v>1562</v>
      </c>
      <c r="H63" s="226" t="s">
        <v>1563</v>
      </c>
      <c r="I63" s="226">
        <v>83101</v>
      </c>
      <c r="J63" s="226">
        <v>20170101</v>
      </c>
      <c r="K63" s="226">
        <v>20210107</v>
      </c>
    </row>
    <row r="64" spans="2:11" x14ac:dyDescent="0.25">
      <c r="B64" s="226">
        <v>1</v>
      </c>
      <c r="C64" s="226" t="s">
        <v>1455</v>
      </c>
      <c r="D64" s="226" t="s">
        <v>1473</v>
      </c>
      <c r="E64" s="226">
        <v>100</v>
      </c>
      <c r="F64" s="226" t="s">
        <v>1474</v>
      </c>
      <c r="G64" s="226" t="s">
        <v>1564</v>
      </c>
      <c r="H64" s="226" t="s">
        <v>1565</v>
      </c>
      <c r="I64" s="226">
        <v>83101</v>
      </c>
      <c r="J64" s="226">
        <v>20170101</v>
      </c>
      <c r="K64" s="226">
        <v>20210107</v>
      </c>
    </row>
    <row r="65" spans="2:11" x14ac:dyDescent="0.25">
      <c r="B65" s="226">
        <v>1</v>
      </c>
      <c r="C65" s="226" t="s">
        <v>1455</v>
      </c>
      <c r="D65" s="226" t="s">
        <v>1473</v>
      </c>
      <c r="E65" s="226">
        <v>100</v>
      </c>
      <c r="F65" s="226" t="s">
        <v>1474</v>
      </c>
      <c r="G65" s="226" t="s">
        <v>1566</v>
      </c>
      <c r="H65" s="226" t="s">
        <v>1567</v>
      </c>
      <c r="I65" s="226">
        <v>83101</v>
      </c>
      <c r="J65" s="226">
        <v>20170101</v>
      </c>
      <c r="K65" s="226">
        <v>20210107</v>
      </c>
    </row>
    <row r="66" spans="2:11" x14ac:dyDescent="0.25">
      <c r="B66" s="226">
        <v>1</v>
      </c>
      <c r="C66" s="226" t="s">
        <v>1455</v>
      </c>
      <c r="D66" s="226" t="s">
        <v>1473</v>
      </c>
      <c r="E66" s="226">
        <v>100</v>
      </c>
      <c r="F66" s="226" t="s">
        <v>1474</v>
      </c>
      <c r="G66" s="226" t="s">
        <v>1568</v>
      </c>
      <c r="H66" s="226" t="s">
        <v>1569</v>
      </c>
      <c r="I66" s="226">
        <v>83101</v>
      </c>
      <c r="J66" s="226">
        <v>20170101</v>
      </c>
      <c r="K66" s="226">
        <v>20210107</v>
      </c>
    </row>
    <row r="67" spans="2:11" x14ac:dyDescent="0.25">
      <c r="B67" s="226">
        <v>1</v>
      </c>
      <c r="C67" s="226" t="s">
        <v>1455</v>
      </c>
      <c r="D67" s="226" t="s">
        <v>1473</v>
      </c>
      <c r="E67" s="226">
        <v>100</v>
      </c>
      <c r="F67" s="226" t="s">
        <v>1474</v>
      </c>
      <c r="G67" s="226" t="s">
        <v>1570</v>
      </c>
      <c r="H67" s="226" t="s">
        <v>1571</v>
      </c>
      <c r="I67" s="226">
        <v>83101</v>
      </c>
      <c r="J67" s="226">
        <v>20170101</v>
      </c>
      <c r="K67" s="226">
        <v>20210107</v>
      </c>
    </row>
    <row r="68" spans="2:11" x14ac:dyDescent="0.25">
      <c r="B68" s="226">
        <v>1</v>
      </c>
      <c r="C68" s="226" t="s">
        <v>1455</v>
      </c>
      <c r="D68" s="226" t="s">
        <v>1473</v>
      </c>
      <c r="E68" s="226">
        <v>100</v>
      </c>
      <c r="F68" s="226" t="s">
        <v>1474</v>
      </c>
      <c r="G68" s="226" t="s">
        <v>1572</v>
      </c>
      <c r="H68" s="226" t="s">
        <v>1573</v>
      </c>
      <c r="I68" s="226">
        <v>83101</v>
      </c>
      <c r="J68" s="226">
        <v>20170101</v>
      </c>
      <c r="K68" s="226">
        <v>20210107</v>
      </c>
    </row>
    <row r="69" spans="2:11" x14ac:dyDescent="0.25">
      <c r="B69" s="226">
        <v>1</v>
      </c>
      <c r="C69" s="226" t="s">
        <v>1455</v>
      </c>
      <c r="D69" s="226" t="s">
        <v>1473</v>
      </c>
      <c r="E69" s="226">
        <v>100</v>
      </c>
      <c r="F69" s="226" t="s">
        <v>1474</v>
      </c>
      <c r="G69" s="226" t="s">
        <v>1574</v>
      </c>
      <c r="H69" s="226" t="s">
        <v>1575</v>
      </c>
      <c r="I69" s="226">
        <v>83101</v>
      </c>
      <c r="J69" s="226">
        <v>20170101</v>
      </c>
      <c r="K69" s="226">
        <v>20210107</v>
      </c>
    </row>
    <row r="70" spans="2:11" x14ac:dyDescent="0.25">
      <c r="B70" s="226">
        <v>1</v>
      </c>
      <c r="C70" s="226" t="s">
        <v>1455</v>
      </c>
      <c r="D70" s="226" t="s">
        <v>1473</v>
      </c>
      <c r="E70" s="226">
        <v>100</v>
      </c>
      <c r="F70" s="226" t="s">
        <v>1474</v>
      </c>
      <c r="G70" s="226" t="s">
        <v>1576</v>
      </c>
      <c r="H70" s="226" t="s">
        <v>1577</v>
      </c>
      <c r="I70" s="226">
        <v>83101</v>
      </c>
      <c r="J70" s="226">
        <v>20170101</v>
      </c>
      <c r="K70" s="226">
        <v>20210107</v>
      </c>
    </row>
    <row r="71" spans="2:11" x14ac:dyDescent="0.25">
      <c r="B71" s="226">
        <v>1</v>
      </c>
      <c r="C71" s="226" t="s">
        <v>1455</v>
      </c>
      <c r="D71" s="226" t="s">
        <v>1473</v>
      </c>
      <c r="E71" s="226">
        <v>100</v>
      </c>
      <c r="F71" s="226" t="s">
        <v>1474</v>
      </c>
      <c r="G71" s="226" t="s">
        <v>1578</v>
      </c>
      <c r="H71" s="226" t="s">
        <v>1579</v>
      </c>
      <c r="I71" s="226">
        <v>83101</v>
      </c>
      <c r="J71" s="226">
        <v>20170101</v>
      </c>
      <c r="K71" s="226">
        <v>20210107</v>
      </c>
    </row>
    <row r="72" spans="2:11" x14ac:dyDescent="0.25">
      <c r="B72" s="226">
        <v>1</v>
      </c>
      <c r="C72" s="226" t="s">
        <v>1455</v>
      </c>
      <c r="D72" s="226" t="s">
        <v>1473</v>
      </c>
      <c r="E72" s="226">
        <v>100</v>
      </c>
      <c r="F72" s="226" t="s">
        <v>1474</v>
      </c>
      <c r="G72" s="226" t="s">
        <v>1580</v>
      </c>
      <c r="H72" s="226" t="s">
        <v>1581</v>
      </c>
      <c r="I72" s="226">
        <v>83101</v>
      </c>
      <c r="J72" s="226">
        <v>20170101</v>
      </c>
      <c r="K72" s="226">
        <v>20210107</v>
      </c>
    </row>
    <row r="73" spans="2:11" x14ac:dyDescent="0.25">
      <c r="B73" s="226">
        <v>1</v>
      </c>
      <c r="C73" s="226" t="s">
        <v>1455</v>
      </c>
      <c r="D73" s="226" t="s">
        <v>1473</v>
      </c>
      <c r="E73" s="226">
        <v>100</v>
      </c>
      <c r="F73" s="226" t="s">
        <v>1474</v>
      </c>
      <c r="G73" s="226" t="s">
        <v>1582</v>
      </c>
      <c r="H73" s="226" t="s">
        <v>1583</v>
      </c>
      <c r="I73" s="226">
        <v>83101</v>
      </c>
      <c r="J73" s="226">
        <v>20170101</v>
      </c>
      <c r="K73" s="226">
        <v>20210107</v>
      </c>
    </row>
    <row r="74" spans="2:11" x14ac:dyDescent="0.25">
      <c r="B74" s="226">
        <v>1</v>
      </c>
      <c r="C74" s="226" t="s">
        <v>1455</v>
      </c>
      <c r="D74" s="226" t="s">
        <v>1473</v>
      </c>
      <c r="E74" s="226">
        <v>100</v>
      </c>
      <c r="F74" s="226" t="s">
        <v>1474</v>
      </c>
      <c r="G74" s="226" t="s">
        <v>1584</v>
      </c>
      <c r="H74" s="226" t="s">
        <v>1585</v>
      </c>
      <c r="I74" s="226">
        <v>83101</v>
      </c>
      <c r="J74" s="226">
        <v>20170101</v>
      </c>
      <c r="K74" s="226">
        <v>20210107</v>
      </c>
    </row>
    <row r="75" spans="2:11" x14ac:dyDescent="0.25">
      <c r="B75" s="226">
        <v>1</v>
      </c>
      <c r="C75" s="226" t="s">
        <v>1455</v>
      </c>
      <c r="D75" s="226" t="s">
        <v>1473</v>
      </c>
      <c r="E75" s="226">
        <v>100</v>
      </c>
      <c r="F75" s="226" t="s">
        <v>1474</v>
      </c>
      <c r="G75" s="226" t="s">
        <v>1586</v>
      </c>
      <c r="H75" s="226" t="s">
        <v>1587</v>
      </c>
      <c r="I75" s="226">
        <v>83101</v>
      </c>
      <c r="J75" s="226">
        <v>20170101</v>
      </c>
      <c r="K75" s="226">
        <v>20210107</v>
      </c>
    </row>
    <row r="76" spans="2:11" x14ac:dyDescent="0.25">
      <c r="B76" s="226">
        <v>1</v>
      </c>
      <c r="C76" s="226" t="s">
        <v>1455</v>
      </c>
      <c r="D76" s="226" t="s">
        <v>1473</v>
      </c>
      <c r="E76" s="226">
        <v>100</v>
      </c>
      <c r="F76" s="226" t="s">
        <v>1474</v>
      </c>
      <c r="G76" s="226" t="s">
        <v>1588</v>
      </c>
      <c r="H76" s="226" t="s">
        <v>1589</v>
      </c>
      <c r="I76" s="226">
        <v>83101</v>
      </c>
      <c r="J76" s="226">
        <v>20170101</v>
      </c>
      <c r="K76" s="226">
        <v>20210107</v>
      </c>
    </row>
    <row r="77" spans="2:11" x14ac:dyDescent="0.25">
      <c r="B77" s="226">
        <v>1</v>
      </c>
      <c r="C77" s="226" t="s">
        <v>1455</v>
      </c>
      <c r="D77" s="226" t="s">
        <v>1473</v>
      </c>
      <c r="E77" s="226">
        <v>100</v>
      </c>
      <c r="F77" s="226" t="s">
        <v>1474</v>
      </c>
      <c r="G77" s="226" t="s">
        <v>1590</v>
      </c>
      <c r="H77" s="226" t="s">
        <v>1591</v>
      </c>
      <c r="I77" s="226">
        <v>83101</v>
      </c>
      <c r="J77" s="226">
        <v>20170101</v>
      </c>
      <c r="K77" s="226">
        <v>20210107</v>
      </c>
    </row>
    <row r="78" spans="2:11" x14ac:dyDescent="0.25">
      <c r="B78" s="226">
        <v>1</v>
      </c>
      <c r="C78" s="226" t="s">
        <v>1455</v>
      </c>
      <c r="D78" s="226" t="s">
        <v>1473</v>
      </c>
      <c r="E78" s="226">
        <v>100</v>
      </c>
      <c r="F78" s="226" t="s">
        <v>1474</v>
      </c>
      <c r="G78" s="226" t="s">
        <v>1592</v>
      </c>
      <c r="H78" s="226" t="s">
        <v>1593</v>
      </c>
      <c r="I78" s="226">
        <v>83101</v>
      </c>
      <c r="J78" s="226">
        <v>20170101</v>
      </c>
      <c r="K78" s="226">
        <v>20210107</v>
      </c>
    </row>
    <row r="79" spans="2:11" x14ac:dyDescent="0.25">
      <c r="B79" s="226">
        <v>1</v>
      </c>
      <c r="C79" s="226" t="s">
        <v>1455</v>
      </c>
      <c r="D79" s="226" t="s">
        <v>1473</v>
      </c>
      <c r="E79" s="226">
        <v>100</v>
      </c>
      <c r="F79" s="226" t="s">
        <v>1474</v>
      </c>
      <c r="G79" s="226" t="s">
        <v>1594</v>
      </c>
      <c r="H79" s="226" t="s">
        <v>1595</v>
      </c>
      <c r="I79" s="226">
        <v>83101</v>
      </c>
      <c r="J79" s="226">
        <v>20170101</v>
      </c>
      <c r="K79" s="226">
        <v>20210107</v>
      </c>
    </row>
    <row r="80" spans="2:11" x14ac:dyDescent="0.25">
      <c r="B80" s="226">
        <v>1</v>
      </c>
      <c r="C80" s="226" t="s">
        <v>1455</v>
      </c>
      <c r="D80" s="226" t="s">
        <v>1473</v>
      </c>
      <c r="E80" s="226">
        <v>100</v>
      </c>
      <c r="F80" s="226" t="s">
        <v>1474</v>
      </c>
      <c r="G80" s="226" t="s">
        <v>1596</v>
      </c>
      <c r="H80" s="226" t="s">
        <v>1597</v>
      </c>
      <c r="I80" s="226">
        <v>83101</v>
      </c>
      <c r="J80" s="226">
        <v>20170101</v>
      </c>
      <c r="K80" s="226">
        <v>20210107</v>
      </c>
    </row>
    <row r="81" spans="2:11" x14ac:dyDescent="0.25">
      <c r="B81" s="226">
        <v>1</v>
      </c>
      <c r="C81" s="226" t="s">
        <v>1455</v>
      </c>
      <c r="D81" s="226" t="s">
        <v>1473</v>
      </c>
      <c r="E81" s="226">
        <v>100</v>
      </c>
      <c r="F81" s="226" t="s">
        <v>1474</v>
      </c>
      <c r="G81" s="226" t="s">
        <v>1598</v>
      </c>
      <c r="H81" s="226" t="s">
        <v>1599</v>
      </c>
      <c r="I81" s="226">
        <v>83101</v>
      </c>
      <c r="J81" s="226">
        <v>20170101</v>
      </c>
      <c r="K81" s="226">
        <v>20210107</v>
      </c>
    </row>
    <row r="82" spans="2:11" x14ac:dyDescent="0.25">
      <c r="B82" s="226">
        <v>1</v>
      </c>
      <c r="C82" s="226" t="s">
        <v>1455</v>
      </c>
      <c r="D82" s="226" t="s">
        <v>1473</v>
      </c>
      <c r="E82" s="226">
        <v>100</v>
      </c>
      <c r="F82" s="226" t="s">
        <v>1474</v>
      </c>
      <c r="G82" s="226" t="s">
        <v>1600</v>
      </c>
      <c r="H82" s="226" t="s">
        <v>1601</v>
      </c>
      <c r="I82" s="226">
        <v>83101</v>
      </c>
      <c r="J82" s="226">
        <v>20170101</v>
      </c>
      <c r="K82" s="226">
        <v>20210107</v>
      </c>
    </row>
    <row r="83" spans="2:11" x14ac:dyDescent="0.25">
      <c r="B83" s="226">
        <v>1</v>
      </c>
      <c r="C83" s="226" t="s">
        <v>1455</v>
      </c>
      <c r="D83" s="226" t="s">
        <v>1473</v>
      </c>
      <c r="E83" s="226">
        <v>100</v>
      </c>
      <c r="F83" s="226" t="s">
        <v>1474</v>
      </c>
      <c r="G83" s="226" t="s">
        <v>1602</v>
      </c>
      <c r="H83" s="226" t="s">
        <v>1603</v>
      </c>
      <c r="I83" s="226">
        <v>83101</v>
      </c>
      <c r="J83" s="226">
        <v>20170101</v>
      </c>
      <c r="K83" s="226">
        <v>20210107</v>
      </c>
    </row>
    <row r="84" spans="2:11" x14ac:dyDescent="0.25">
      <c r="B84" s="226">
        <v>1</v>
      </c>
      <c r="C84" s="226" t="s">
        <v>1455</v>
      </c>
      <c r="D84" s="226" t="s">
        <v>1473</v>
      </c>
      <c r="E84" s="226">
        <v>100</v>
      </c>
      <c r="F84" s="226" t="s">
        <v>1474</v>
      </c>
      <c r="G84" s="226" t="s">
        <v>1604</v>
      </c>
      <c r="H84" s="226" t="s">
        <v>1605</v>
      </c>
      <c r="I84" s="226">
        <v>83101</v>
      </c>
      <c r="J84" s="226">
        <v>20170101</v>
      </c>
      <c r="K84" s="226">
        <v>20210107</v>
      </c>
    </row>
    <row r="85" spans="2:11" x14ac:dyDescent="0.25">
      <c r="B85" s="226">
        <v>1</v>
      </c>
      <c r="C85" s="226" t="s">
        <v>1455</v>
      </c>
      <c r="D85" s="226" t="s">
        <v>1473</v>
      </c>
      <c r="E85" s="226">
        <v>100</v>
      </c>
      <c r="F85" s="226" t="s">
        <v>1474</v>
      </c>
      <c r="G85" s="226" t="s">
        <v>1606</v>
      </c>
      <c r="H85" s="226" t="s">
        <v>1607</v>
      </c>
      <c r="I85" s="226">
        <v>83101</v>
      </c>
      <c r="J85" s="226">
        <v>20170101</v>
      </c>
      <c r="K85" s="226">
        <v>20210107</v>
      </c>
    </row>
    <row r="86" spans="2:11" x14ac:dyDescent="0.25">
      <c r="B86" s="226">
        <v>1</v>
      </c>
      <c r="C86" s="226" t="s">
        <v>1455</v>
      </c>
      <c r="D86" s="226" t="s">
        <v>1473</v>
      </c>
      <c r="E86" s="226">
        <v>100</v>
      </c>
      <c r="F86" s="226" t="s">
        <v>1474</v>
      </c>
      <c r="G86" s="226" t="s">
        <v>1608</v>
      </c>
      <c r="H86" s="226" t="s">
        <v>1609</v>
      </c>
      <c r="I86" s="226">
        <v>83101</v>
      </c>
      <c r="J86" s="226">
        <v>20170101</v>
      </c>
      <c r="K86" s="226">
        <v>20210107</v>
      </c>
    </row>
    <row r="87" spans="2:11" x14ac:dyDescent="0.25">
      <c r="B87" s="226">
        <v>1</v>
      </c>
      <c r="C87" s="226" t="s">
        <v>1455</v>
      </c>
      <c r="D87" s="226" t="s">
        <v>1473</v>
      </c>
      <c r="E87" s="226">
        <v>100</v>
      </c>
      <c r="F87" s="226" t="s">
        <v>1474</v>
      </c>
      <c r="G87" s="226" t="s">
        <v>1610</v>
      </c>
      <c r="H87" s="226" t="s">
        <v>1611</v>
      </c>
      <c r="I87" s="226">
        <v>83101</v>
      </c>
      <c r="J87" s="226">
        <v>20170101</v>
      </c>
      <c r="K87" s="226">
        <v>20210107</v>
      </c>
    </row>
    <row r="88" spans="2:11" x14ac:dyDescent="0.25">
      <c r="B88" s="226">
        <v>1</v>
      </c>
      <c r="C88" s="226" t="s">
        <v>1455</v>
      </c>
      <c r="D88" s="226" t="s">
        <v>1473</v>
      </c>
      <c r="E88" s="226">
        <v>100</v>
      </c>
      <c r="F88" s="226" t="s">
        <v>1474</v>
      </c>
      <c r="G88" s="226" t="s">
        <v>1612</v>
      </c>
      <c r="H88" s="226" t="s">
        <v>1613</v>
      </c>
      <c r="I88" s="226">
        <v>83101</v>
      </c>
      <c r="J88" s="226">
        <v>20170101</v>
      </c>
      <c r="K88" s="226">
        <v>20210107</v>
      </c>
    </row>
    <row r="89" spans="2:11" x14ac:dyDescent="0.25">
      <c r="B89" s="226">
        <v>1</v>
      </c>
      <c r="C89" s="226" t="s">
        <v>1455</v>
      </c>
      <c r="D89" s="226" t="s">
        <v>1473</v>
      </c>
      <c r="E89" s="226">
        <v>100</v>
      </c>
      <c r="F89" s="226" t="s">
        <v>1474</v>
      </c>
      <c r="G89" s="226" t="s">
        <v>1614</v>
      </c>
      <c r="H89" s="226" t="s">
        <v>1615</v>
      </c>
      <c r="I89" s="226">
        <v>83101</v>
      </c>
      <c r="J89" s="226">
        <v>20170101</v>
      </c>
      <c r="K89" s="226">
        <v>20210107</v>
      </c>
    </row>
    <row r="90" spans="2:11" x14ac:dyDescent="0.25">
      <c r="B90" s="226">
        <v>1</v>
      </c>
      <c r="C90" s="226" t="s">
        <v>1455</v>
      </c>
      <c r="D90" s="226" t="s">
        <v>1473</v>
      </c>
      <c r="E90" s="226">
        <v>100</v>
      </c>
      <c r="F90" s="226" t="s">
        <v>1474</v>
      </c>
      <c r="G90" s="226" t="s">
        <v>1616</v>
      </c>
      <c r="H90" s="226" t="s">
        <v>1617</v>
      </c>
      <c r="I90" s="226">
        <v>83101</v>
      </c>
      <c r="J90" s="226">
        <v>20170101</v>
      </c>
      <c r="K90" s="226">
        <v>20210107</v>
      </c>
    </row>
    <row r="91" spans="2:11" x14ac:dyDescent="0.25">
      <c r="B91" s="226">
        <v>1</v>
      </c>
      <c r="C91" s="226" t="s">
        <v>1455</v>
      </c>
      <c r="D91" s="226" t="s">
        <v>1473</v>
      </c>
      <c r="E91" s="226">
        <v>100</v>
      </c>
      <c r="F91" s="226" t="s">
        <v>1474</v>
      </c>
      <c r="G91" s="226" t="s">
        <v>1618</v>
      </c>
      <c r="H91" s="226" t="s">
        <v>1619</v>
      </c>
      <c r="I91" s="226">
        <v>83101</v>
      </c>
      <c r="J91" s="226">
        <v>20170101</v>
      </c>
      <c r="K91" s="226">
        <v>20210107</v>
      </c>
    </row>
    <row r="92" spans="2:11" x14ac:dyDescent="0.25">
      <c r="B92" s="226">
        <v>1</v>
      </c>
      <c r="C92" s="226" t="s">
        <v>1455</v>
      </c>
      <c r="D92" s="226" t="s">
        <v>1473</v>
      </c>
      <c r="E92" s="226">
        <v>100</v>
      </c>
      <c r="F92" s="226" t="s">
        <v>1474</v>
      </c>
      <c r="G92" s="226" t="s">
        <v>1620</v>
      </c>
      <c r="H92" s="226" t="s">
        <v>1621</v>
      </c>
      <c r="I92" s="226">
        <v>83101</v>
      </c>
      <c r="J92" s="226">
        <v>20170101</v>
      </c>
      <c r="K92" s="226">
        <v>20210107</v>
      </c>
    </row>
    <row r="93" spans="2:11" x14ac:dyDescent="0.25">
      <c r="B93" s="226">
        <v>1</v>
      </c>
      <c r="C93" s="226" t="s">
        <v>1455</v>
      </c>
      <c r="D93" s="226" t="s">
        <v>1473</v>
      </c>
      <c r="E93" s="226">
        <v>100</v>
      </c>
      <c r="F93" s="226" t="s">
        <v>1474</v>
      </c>
      <c r="G93" s="226" t="s">
        <v>1622</v>
      </c>
      <c r="H93" s="226" t="s">
        <v>1623</v>
      </c>
      <c r="I93" s="226">
        <v>83101</v>
      </c>
      <c r="J93" s="226">
        <v>20170101</v>
      </c>
      <c r="K93" s="226">
        <v>20210107</v>
      </c>
    </row>
    <row r="94" spans="2:11" x14ac:dyDescent="0.25">
      <c r="B94" s="226">
        <v>1</v>
      </c>
      <c r="C94" s="226" t="s">
        <v>1455</v>
      </c>
      <c r="D94" s="226" t="s">
        <v>1473</v>
      </c>
      <c r="E94" s="226">
        <v>100</v>
      </c>
      <c r="F94" s="226" t="s">
        <v>1474</v>
      </c>
      <c r="G94" s="226" t="s">
        <v>1624</v>
      </c>
      <c r="H94" s="226" t="s">
        <v>1625</v>
      </c>
      <c r="I94" s="226">
        <v>83101</v>
      </c>
      <c r="J94" s="226">
        <v>20170101</v>
      </c>
      <c r="K94" s="226">
        <v>20210107</v>
      </c>
    </row>
    <row r="95" spans="2:11" x14ac:dyDescent="0.25">
      <c r="B95" s="226">
        <v>1</v>
      </c>
      <c r="C95" s="226" t="s">
        <v>1455</v>
      </c>
      <c r="D95" s="226" t="s">
        <v>1473</v>
      </c>
      <c r="E95" s="226">
        <v>100</v>
      </c>
      <c r="F95" s="226" t="s">
        <v>1474</v>
      </c>
      <c r="G95" s="226" t="s">
        <v>1626</v>
      </c>
      <c r="H95" s="226" t="s">
        <v>1627</v>
      </c>
      <c r="I95" s="226">
        <v>83101</v>
      </c>
      <c r="J95" s="226">
        <v>20170101</v>
      </c>
      <c r="K95" s="226">
        <v>20210107</v>
      </c>
    </row>
    <row r="96" spans="2:11" x14ac:dyDescent="0.25">
      <c r="B96" s="226">
        <v>1</v>
      </c>
      <c r="C96" s="226" t="s">
        <v>1455</v>
      </c>
      <c r="D96" s="226" t="s">
        <v>1473</v>
      </c>
      <c r="E96" s="226">
        <v>100</v>
      </c>
      <c r="F96" s="226" t="s">
        <v>1474</v>
      </c>
      <c r="G96" s="226" t="s">
        <v>1628</v>
      </c>
      <c r="H96" s="226" t="s">
        <v>1629</v>
      </c>
      <c r="I96" s="226">
        <v>83101</v>
      </c>
      <c r="J96" s="226">
        <v>20170101</v>
      </c>
      <c r="K96" s="226">
        <v>20210107</v>
      </c>
    </row>
    <row r="97" spans="2:11" x14ac:dyDescent="0.25">
      <c r="B97" s="226">
        <v>1</v>
      </c>
      <c r="C97" s="226" t="s">
        <v>1455</v>
      </c>
      <c r="D97" s="226" t="s">
        <v>1473</v>
      </c>
      <c r="E97" s="226">
        <v>100</v>
      </c>
      <c r="F97" s="226" t="s">
        <v>1474</v>
      </c>
      <c r="G97" s="226" t="s">
        <v>1630</v>
      </c>
      <c r="H97" s="226" t="s">
        <v>1629</v>
      </c>
      <c r="I97" s="226">
        <v>83101</v>
      </c>
      <c r="J97" s="226">
        <v>20170101</v>
      </c>
      <c r="K97" s="226">
        <v>20210107</v>
      </c>
    </row>
    <row r="98" spans="2:11" x14ac:dyDescent="0.25">
      <c r="B98" s="226">
        <v>1</v>
      </c>
      <c r="C98" s="226" t="s">
        <v>1455</v>
      </c>
      <c r="D98" s="226" t="s">
        <v>1473</v>
      </c>
      <c r="E98" s="226">
        <v>100</v>
      </c>
      <c r="F98" s="226" t="s">
        <v>1474</v>
      </c>
      <c r="G98" s="226" t="s">
        <v>1631</v>
      </c>
      <c r="H98" s="226" t="s">
        <v>1632</v>
      </c>
      <c r="I98" s="226">
        <v>83101</v>
      </c>
      <c r="J98" s="226">
        <v>20170101</v>
      </c>
      <c r="K98" s="226">
        <v>20210107</v>
      </c>
    </row>
    <row r="99" spans="2:11" x14ac:dyDescent="0.25">
      <c r="B99" s="226">
        <v>1</v>
      </c>
      <c r="C99" s="226" t="s">
        <v>1455</v>
      </c>
      <c r="D99" s="226" t="s">
        <v>1473</v>
      </c>
      <c r="E99" s="226">
        <v>100</v>
      </c>
      <c r="F99" s="226" t="s">
        <v>1474</v>
      </c>
      <c r="G99" s="226" t="s">
        <v>1633</v>
      </c>
      <c r="H99" s="226" t="s">
        <v>1634</v>
      </c>
      <c r="I99" s="226">
        <v>83101</v>
      </c>
      <c r="J99" s="226">
        <v>20170101</v>
      </c>
      <c r="K99" s="226">
        <v>20210107</v>
      </c>
    </row>
    <row r="100" spans="2:11" x14ac:dyDescent="0.25">
      <c r="B100" s="226">
        <v>1</v>
      </c>
      <c r="C100" s="226" t="s">
        <v>1455</v>
      </c>
      <c r="D100" s="226" t="s">
        <v>1473</v>
      </c>
      <c r="E100" s="226">
        <v>100</v>
      </c>
      <c r="F100" s="226" t="s">
        <v>1474</v>
      </c>
      <c r="G100" s="226" t="s">
        <v>1635</v>
      </c>
      <c r="H100" s="226" t="s">
        <v>1636</v>
      </c>
      <c r="I100" s="226">
        <v>83101</v>
      </c>
      <c r="J100" s="226">
        <v>20170101</v>
      </c>
      <c r="K100" s="226">
        <v>20210107</v>
      </c>
    </row>
    <row r="101" spans="2:11" x14ac:dyDescent="0.25">
      <c r="B101" s="226">
        <v>1</v>
      </c>
      <c r="C101" s="226" t="s">
        <v>1455</v>
      </c>
      <c r="D101" s="226" t="s">
        <v>1473</v>
      </c>
      <c r="E101" s="226">
        <v>100</v>
      </c>
      <c r="F101" s="226" t="s">
        <v>1474</v>
      </c>
      <c r="G101" s="226" t="s">
        <v>1637</v>
      </c>
      <c r="H101" s="226" t="s">
        <v>1638</v>
      </c>
      <c r="I101" s="226">
        <v>83101</v>
      </c>
      <c r="J101" s="226">
        <v>20170101</v>
      </c>
      <c r="K101" s="226">
        <v>20210107</v>
      </c>
    </row>
    <row r="102" spans="2:11" x14ac:dyDescent="0.25">
      <c r="B102" s="226">
        <v>1</v>
      </c>
      <c r="C102" s="226" t="s">
        <v>1455</v>
      </c>
      <c r="D102" s="226" t="s">
        <v>1473</v>
      </c>
      <c r="E102" s="226">
        <v>100</v>
      </c>
      <c r="F102" s="226" t="s">
        <v>1474</v>
      </c>
      <c r="G102" s="226" t="s">
        <v>1639</v>
      </c>
      <c r="H102" s="226" t="s">
        <v>1640</v>
      </c>
      <c r="I102" s="226">
        <v>83101</v>
      </c>
      <c r="J102" s="226">
        <v>20170101</v>
      </c>
      <c r="K102" s="226">
        <v>20210107</v>
      </c>
    </row>
    <row r="103" spans="2:11" x14ac:dyDescent="0.25">
      <c r="B103" s="226">
        <v>1</v>
      </c>
      <c r="C103" s="226" t="s">
        <v>1455</v>
      </c>
      <c r="D103" s="226" t="s">
        <v>1473</v>
      </c>
      <c r="E103" s="226">
        <v>100</v>
      </c>
      <c r="F103" s="226" t="s">
        <v>1474</v>
      </c>
      <c r="G103" s="226" t="s">
        <v>1641</v>
      </c>
      <c r="H103" s="226" t="s">
        <v>1642</v>
      </c>
      <c r="I103" s="226">
        <v>83101</v>
      </c>
      <c r="J103" s="226">
        <v>20170101</v>
      </c>
      <c r="K103" s="226">
        <v>20210107</v>
      </c>
    </row>
    <row r="104" spans="2:11" x14ac:dyDescent="0.25">
      <c r="B104" s="226">
        <v>1</v>
      </c>
      <c r="C104" s="226" t="s">
        <v>1455</v>
      </c>
      <c r="D104" s="226" t="s">
        <v>1473</v>
      </c>
      <c r="E104" s="226">
        <v>100</v>
      </c>
      <c r="F104" s="226" t="s">
        <v>1474</v>
      </c>
      <c r="G104" s="226" t="s">
        <v>1643</v>
      </c>
      <c r="H104" s="226" t="s">
        <v>1644</v>
      </c>
      <c r="I104" s="226">
        <v>83101</v>
      </c>
      <c r="J104" s="226">
        <v>20170101</v>
      </c>
      <c r="K104" s="226">
        <v>20210107</v>
      </c>
    </row>
    <row r="105" spans="2:11" x14ac:dyDescent="0.25">
      <c r="B105" s="226">
        <v>1</v>
      </c>
      <c r="C105" s="226" t="s">
        <v>1455</v>
      </c>
      <c r="D105" s="226" t="s">
        <v>1473</v>
      </c>
      <c r="E105" s="226">
        <v>100</v>
      </c>
      <c r="F105" s="226" t="s">
        <v>1474</v>
      </c>
      <c r="G105" s="226" t="s">
        <v>1645</v>
      </c>
      <c r="H105" s="226" t="s">
        <v>1646</v>
      </c>
      <c r="I105" s="226">
        <v>83101</v>
      </c>
      <c r="J105" s="226">
        <v>20170101</v>
      </c>
      <c r="K105" s="226">
        <v>20210107</v>
      </c>
    </row>
    <row r="106" spans="2:11" x14ac:dyDescent="0.25">
      <c r="B106" s="226">
        <v>1</v>
      </c>
      <c r="C106" s="226" t="s">
        <v>1455</v>
      </c>
      <c r="D106" s="226" t="s">
        <v>1473</v>
      </c>
      <c r="E106" s="226">
        <v>100</v>
      </c>
      <c r="F106" s="226" t="s">
        <v>1474</v>
      </c>
      <c r="G106" s="226" t="s">
        <v>1647</v>
      </c>
      <c r="H106" s="226" t="s">
        <v>1648</v>
      </c>
      <c r="I106" s="226">
        <v>83101</v>
      </c>
      <c r="J106" s="226">
        <v>20170101</v>
      </c>
      <c r="K106" s="226">
        <v>20210107</v>
      </c>
    </row>
    <row r="107" spans="2:11" x14ac:dyDescent="0.25">
      <c r="B107" s="226">
        <v>1</v>
      </c>
      <c r="C107" s="226" t="s">
        <v>1455</v>
      </c>
      <c r="D107" s="226" t="s">
        <v>1473</v>
      </c>
      <c r="E107" s="226">
        <v>100</v>
      </c>
      <c r="F107" s="226" t="s">
        <v>1474</v>
      </c>
      <c r="G107" s="226" t="s">
        <v>1649</v>
      </c>
      <c r="H107" s="226" t="s">
        <v>1650</v>
      </c>
      <c r="I107" s="226">
        <v>83101</v>
      </c>
      <c r="J107" s="226">
        <v>20170101</v>
      </c>
      <c r="K107" s="226">
        <v>20210107</v>
      </c>
    </row>
    <row r="108" spans="2:11" x14ac:dyDescent="0.25">
      <c r="B108" s="226">
        <v>1</v>
      </c>
      <c r="C108" s="226" t="s">
        <v>1455</v>
      </c>
      <c r="D108" s="226" t="s">
        <v>1473</v>
      </c>
      <c r="E108" s="226">
        <v>100</v>
      </c>
      <c r="F108" s="226" t="s">
        <v>1474</v>
      </c>
      <c r="G108" s="226" t="s">
        <v>1651</v>
      </c>
      <c r="H108" s="226" t="s">
        <v>1652</v>
      </c>
      <c r="I108" s="226">
        <v>83101</v>
      </c>
      <c r="J108" s="226">
        <v>20170101</v>
      </c>
      <c r="K108" s="226">
        <v>20210107</v>
      </c>
    </row>
    <row r="109" spans="2:11" x14ac:dyDescent="0.25">
      <c r="B109" s="226">
        <v>1</v>
      </c>
      <c r="C109" s="226" t="s">
        <v>1455</v>
      </c>
      <c r="D109" s="226" t="s">
        <v>1473</v>
      </c>
      <c r="E109" s="226">
        <v>100</v>
      </c>
      <c r="F109" s="226" t="s">
        <v>1474</v>
      </c>
      <c r="G109" s="226" t="s">
        <v>1653</v>
      </c>
      <c r="H109" s="226" t="s">
        <v>1654</v>
      </c>
      <c r="I109" s="226">
        <v>83101</v>
      </c>
      <c r="J109" s="226">
        <v>20170101</v>
      </c>
      <c r="K109" s="226">
        <v>20210107</v>
      </c>
    </row>
    <row r="110" spans="2:11" x14ac:dyDescent="0.25">
      <c r="B110" s="226">
        <v>1</v>
      </c>
      <c r="C110" s="226" t="s">
        <v>1455</v>
      </c>
      <c r="D110" s="226" t="s">
        <v>1473</v>
      </c>
      <c r="E110" s="226">
        <v>100</v>
      </c>
      <c r="F110" s="226" t="s">
        <v>1474</v>
      </c>
      <c r="G110" s="226" t="s">
        <v>1655</v>
      </c>
      <c r="H110" s="226" t="s">
        <v>1656</v>
      </c>
      <c r="I110" s="226">
        <v>83101</v>
      </c>
      <c r="J110" s="226">
        <v>20170101</v>
      </c>
      <c r="K110" s="226">
        <v>20210107</v>
      </c>
    </row>
    <row r="111" spans="2:11" x14ac:dyDescent="0.25">
      <c r="B111" s="226">
        <v>1</v>
      </c>
      <c r="C111" s="226" t="s">
        <v>1455</v>
      </c>
      <c r="D111" s="226" t="s">
        <v>1473</v>
      </c>
      <c r="E111" s="226">
        <v>100</v>
      </c>
      <c r="F111" s="226" t="s">
        <v>1474</v>
      </c>
      <c r="G111" s="226" t="s">
        <v>1657</v>
      </c>
      <c r="H111" s="226" t="s">
        <v>1658</v>
      </c>
      <c r="I111" s="226">
        <v>83101</v>
      </c>
      <c r="J111" s="226">
        <v>20170101</v>
      </c>
      <c r="K111" s="226">
        <v>20210107</v>
      </c>
    </row>
    <row r="112" spans="2:11" x14ac:dyDescent="0.25">
      <c r="B112" s="226">
        <v>1</v>
      </c>
      <c r="C112" s="226" t="s">
        <v>1455</v>
      </c>
      <c r="D112" s="226" t="s">
        <v>1473</v>
      </c>
      <c r="E112" s="226">
        <v>100</v>
      </c>
      <c r="F112" s="226" t="s">
        <v>1474</v>
      </c>
      <c r="G112" s="226" t="s">
        <v>1659</v>
      </c>
      <c r="H112" s="226" t="s">
        <v>1660</v>
      </c>
      <c r="I112" s="226">
        <v>83101</v>
      </c>
      <c r="J112" s="226">
        <v>20170101</v>
      </c>
      <c r="K112" s="226">
        <v>20210107</v>
      </c>
    </row>
    <row r="113" spans="2:11" x14ac:dyDescent="0.25">
      <c r="B113" s="226">
        <v>1</v>
      </c>
      <c r="C113" s="226" t="s">
        <v>1455</v>
      </c>
      <c r="D113" s="226" t="s">
        <v>1473</v>
      </c>
      <c r="E113" s="226">
        <v>100</v>
      </c>
      <c r="F113" s="226" t="s">
        <v>1474</v>
      </c>
      <c r="G113" s="226" t="s">
        <v>1661</v>
      </c>
      <c r="H113" s="226" t="s">
        <v>1662</v>
      </c>
      <c r="I113" s="226">
        <v>83101</v>
      </c>
      <c r="J113" s="226">
        <v>20170101</v>
      </c>
      <c r="K113" s="226">
        <v>20210107</v>
      </c>
    </row>
    <row r="114" spans="2:11" x14ac:dyDescent="0.25">
      <c r="B114" s="226">
        <v>1</v>
      </c>
      <c r="C114" s="226" t="s">
        <v>1455</v>
      </c>
      <c r="D114" s="226" t="s">
        <v>1473</v>
      </c>
      <c r="E114" s="226">
        <v>100</v>
      </c>
      <c r="F114" s="226" t="s">
        <v>1474</v>
      </c>
      <c r="G114" s="226" t="s">
        <v>1663</v>
      </c>
      <c r="H114" s="226" t="s">
        <v>1664</v>
      </c>
      <c r="I114" s="226">
        <v>83101</v>
      </c>
      <c r="J114" s="226">
        <v>20170101</v>
      </c>
      <c r="K114" s="226">
        <v>20210107</v>
      </c>
    </row>
    <row r="115" spans="2:11" x14ac:dyDescent="0.25">
      <c r="B115" s="226">
        <v>1</v>
      </c>
      <c r="C115" s="226" t="s">
        <v>1455</v>
      </c>
      <c r="D115" s="226" t="s">
        <v>1473</v>
      </c>
      <c r="E115" s="226">
        <v>100</v>
      </c>
      <c r="F115" s="226" t="s">
        <v>1474</v>
      </c>
      <c r="G115" s="226" t="s">
        <v>1665</v>
      </c>
      <c r="H115" s="226" t="s">
        <v>1666</v>
      </c>
      <c r="I115" s="226">
        <v>83101</v>
      </c>
      <c r="J115" s="226">
        <v>20170101</v>
      </c>
      <c r="K115" s="226">
        <v>20210107</v>
      </c>
    </row>
    <row r="116" spans="2:11" x14ac:dyDescent="0.25">
      <c r="B116" s="226">
        <v>1</v>
      </c>
      <c r="C116" s="226" t="s">
        <v>1455</v>
      </c>
      <c r="D116" s="226" t="s">
        <v>1473</v>
      </c>
      <c r="E116" s="226">
        <v>100</v>
      </c>
      <c r="F116" s="226" t="s">
        <v>1474</v>
      </c>
      <c r="G116" s="226" t="s">
        <v>1667</v>
      </c>
      <c r="H116" s="226" t="s">
        <v>1668</v>
      </c>
      <c r="I116" s="226">
        <v>83101</v>
      </c>
      <c r="J116" s="226">
        <v>20170101</v>
      </c>
      <c r="K116" s="226">
        <v>20210107</v>
      </c>
    </row>
    <row r="117" spans="2:11" x14ac:dyDescent="0.25">
      <c r="B117" s="226">
        <v>1</v>
      </c>
      <c r="C117" s="226" t="s">
        <v>1455</v>
      </c>
      <c r="D117" s="226" t="s">
        <v>1473</v>
      </c>
      <c r="E117" s="226">
        <v>100</v>
      </c>
      <c r="F117" s="226" t="s">
        <v>1474</v>
      </c>
      <c r="G117" s="226" t="s">
        <v>1669</v>
      </c>
      <c r="H117" s="226" t="s">
        <v>1670</v>
      </c>
      <c r="I117" s="226">
        <v>83101</v>
      </c>
      <c r="J117" s="226">
        <v>20170101</v>
      </c>
      <c r="K117" s="226">
        <v>20210107</v>
      </c>
    </row>
    <row r="118" spans="2:11" x14ac:dyDescent="0.25">
      <c r="B118" s="226">
        <v>1</v>
      </c>
      <c r="C118" s="226" t="s">
        <v>1455</v>
      </c>
      <c r="D118" s="226" t="s">
        <v>1473</v>
      </c>
      <c r="E118" s="226">
        <v>100</v>
      </c>
      <c r="F118" s="226" t="s">
        <v>1474</v>
      </c>
      <c r="G118" s="226" t="s">
        <v>1671</v>
      </c>
      <c r="H118" s="226" t="s">
        <v>1672</v>
      </c>
      <c r="I118" s="226">
        <v>83101</v>
      </c>
      <c r="J118" s="226">
        <v>20170101</v>
      </c>
      <c r="K118" s="226">
        <v>20210107</v>
      </c>
    </row>
    <row r="119" spans="2:11" x14ac:dyDescent="0.25">
      <c r="B119" s="226">
        <v>1</v>
      </c>
      <c r="C119" s="226" t="s">
        <v>1455</v>
      </c>
      <c r="D119" s="226" t="s">
        <v>1473</v>
      </c>
      <c r="E119" s="226">
        <v>100</v>
      </c>
      <c r="F119" s="226" t="s">
        <v>1474</v>
      </c>
      <c r="G119" s="226" t="s">
        <v>1762</v>
      </c>
      <c r="H119" s="226" t="s">
        <v>1841</v>
      </c>
      <c r="I119" s="226">
        <v>83101</v>
      </c>
      <c r="J119" s="226">
        <v>20170101</v>
      </c>
      <c r="K119" s="226">
        <v>20210107</v>
      </c>
    </row>
    <row r="120" spans="2:11" x14ac:dyDescent="0.25">
      <c r="B120" s="226">
        <v>1</v>
      </c>
      <c r="C120" s="226" t="s">
        <v>1455</v>
      </c>
      <c r="D120" s="226" t="s">
        <v>1473</v>
      </c>
      <c r="E120" s="226">
        <v>100</v>
      </c>
      <c r="F120" s="226" t="s">
        <v>1474</v>
      </c>
      <c r="G120" s="226" t="s">
        <v>1673</v>
      </c>
      <c r="H120" s="226" t="s">
        <v>1674</v>
      </c>
      <c r="I120" s="226">
        <v>83101</v>
      </c>
      <c r="J120" s="226">
        <v>20170101</v>
      </c>
      <c r="K120" s="226">
        <v>20210107</v>
      </c>
    </row>
    <row r="121" spans="2:11" x14ac:dyDescent="0.25">
      <c r="B121" s="226">
        <v>1</v>
      </c>
      <c r="C121" s="226" t="s">
        <v>1455</v>
      </c>
      <c r="D121" s="226" t="s">
        <v>1473</v>
      </c>
      <c r="E121" s="226">
        <v>100</v>
      </c>
      <c r="F121" s="226" t="s">
        <v>1474</v>
      </c>
      <c r="G121" s="226" t="s">
        <v>1675</v>
      </c>
      <c r="H121" s="226" t="s">
        <v>1676</v>
      </c>
      <c r="I121" s="226">
        <v>83101</v>
      </c>
      <c r="J121" s="226">
        <v>20170101</v>
      </c>
      <c r="K121" s="226">
        <v>20210107</v>
      </c>
    </row>
    <row r="122" spans="2:11" x14ac:dyDescent="0.25">
      <c r="B122" s="226">
        <v>1</v>
      </c>
      <c r="C122" s="226" t="s">
        <v>1455</v>
      </c>
      <c r="D122" s="226" t="s">
        <v>1473</v>
      </c>
      <c r="E122" s="226">
        <v>100</v>
      </c>
      <c r="F122" s="226" t="s">
        <v>1474</v>
      </c>
      <c r="G122" s="226" t="s">
        <v>1677</v>
      </c>
      <c r="H122" s="226" t="s">
        <v>1678</v>
      </c>
      <c r="I122" s="226">
        <v>83101</v>
      </c>
      <c r="J122" s="226">
        <v>20170101</v>
      </c>
      <c r="K122" s="226">
        <v>20210107</v>
      </c>
    </row>
    <row r="123" spans="2:11" x14ac:dyDescent="0.25">
      <c r="B123" s="226">
        <v>1</v>
      </c>
      <c r="C123" s="226" t="s">
        <v>1455</v>
      </c>
      <c r="D123" s="226" t="s">
        <v>1473</v>
      </c>
      <c r="E123" s="226">
        <v>100</v>
      </c>
      <c r="F123" s="226" t="s">
        <v>1474</v>
      </c>
      <c r="G123" s="226" t="s">
        <v>1679</v>
      </c>
      <c r="H123" s="226" t="s">
        <v>1680</v>
      </c>
      <c r="I123" s="226">
        <v>83101</v>
      </c>
      <c r="J123" s="226">
        <v>20170101</v>
      </c>
      <c r="K123" s="226">
        <v>20210107</v>
      </c>
    </row>
    <row r="124" spans="2:11" x14ac:dyDescent="0.25">
      <c r="B124" s="226">
        <v>1</v>
      </c>
      <c r="C124" s="226" t="s">
        <v>1455</v>
      </c>
      <c r="D124" s="226" t="s">
        <v>1473</v>
      </c>
      <c r="E124" s="226">
        <v>100</v>
      </c>
      <c r="F124" s="226" t="s">
        <v>1474</v>
      </c>
      <c r="G124" s="226" t="s">
        <v>1681</v>
      </c>
      <c r="H124" s="226" t="s">
        <v>1682</v>
      </c>
      <c r="I124" s="226">
        <v>83101</v>
      </c>
      <c r="J124" s="226">
        <v>20170101</v>
      </c>
      <c r="K124" s="226">
        <v>20210107</v>
      </c>
    </row>
    <row r="125" spans="2:11" x14ac:dyDescent="0.25">
      <c r="B125" s="226">
        <v>1</v>
      </c>
      <c r="C125" s="226" t="s">
        <v>1455</v>
      </c>
      <c r="D125" s="226" t="s">
        <v>1473</v>
      </c>
      <c r="E125" s="226">
        <v>100</v>
      </c>
      <c r="F125" s="226" t="s">
        <v>1474</v>
      </c>
      <c r="G125" s="226" t="s">
        <v>1683</v>
      </c>
      <c r="H125" s="226" t="s">
        <v>1684</v>
      </c>
      <c r="I125" s="226">
        <v>83101</v>
      </c>
      <c r="J125" s="226">
        <v>20170101</v>
      </c>
      <c r="K125" s="226">
        <v>20210107</v>
      </c>
    </row>
    <row r="126" spans="2:11" x14ac:dyDescent="0.25">
      <c r="B126" s="226">
        <v>1</v>
      </c>
      <c r="C126" s="226" t="s">
        <v>1455</v>
      </c>
      <c r="D126" s="226" t="s">
        <v>1473</v>
      </c>
      <c r="E126" s="226">
        <v>100</v>
      </c>
      <c r="F126" s="226" t="s">
        <v>1474</v>
      </c>
      <c r="G126" s="226" t="s">
        <v>1685</v>
      </c>
      <c r="H126" s="226" t="s">
        <v>1686</v>
      </c>
      <c r="I126" s="226">
        <v>83101</v>
      </c>
      <c r="J126" s="226">
        <v>20170101</v>
      </c>
      <c r="K126" s="226">
        <v>20210107</v>
      </c>
    </row>
    <row r="127" spans="2:11" x14ac:dyDescent="0.25">
      <c r="B127" s="226">
        <v>1</v>
      </c>
      <c r="C127" s="226" t="s">
        <v>1455</v>
      </c>
      <c r="D127" s="226" t="s">
        <v>1473</v>
      </c>
      <c r="E127" s="226">
        <v>100</v>
      </c>
      <c r="F127" s="226" t="s">
        <v>1474</v>
      </c>
      <c r="G127" s="226" t="s">
        <v>1687</v>
      </c>
      <c r="H127" s="226" t="s">
        <v>1688</v>
      </c>
      <c r="I127" s="226">
        <v>83101</v>
      </c>
      <c r="J127" s="226">
        <v>20170101</v>
      </c>
      <c r="K127" s="226">
        <v>20210107</v>
      </c>
    </row>
    <row r="128" spans="2:11" x14ac:dyDescent="0.25">
      <c r="B128" s="226">
        <v>1</v>
      </c>
      <c r="C128" s="226" t="s">
        <v>1455</v>
      </c>
      <c r="D128" s="226" t="s">
        <v>1473</v>
      </c>
      <c r="E128" s="226">
        <v>100</v>
      </c>
      <c r="F128" s="226" t="s">
        <v>1474</v>
      </c>
      <c r="G128" s="226" t="s">
        <v>1689</v>
      </c>
      <c r="H128" s="226" t="s">
        <v>1690</v>
      </c>
      <c r="I128" s="226">
        <v>83101</v>
      </c>
      <c r="J128" s="226">
        <v>20170101</v>
      </c>
      <c r="K128" s="226">
        <v>20210107</v>
      </c>
    </row>
    <row r="129" spans="2:11" x14ac:dyDescent="0.25">
      <c r="B129" s="226">
        <v>1</v>
      </c>
      <c r="C129" s="226" t="s">
        <v>1455</v>
      </c>
      <c r="D129" s="226" t="s">
        <v>1473</v>
      </c>
      <c r="E129" s="226">
        <v>100</v>
      </c>
      <c r="F129" s="226" t="s">
        <v>1474</v>
      </c>
      <c r="G129" s="226" t="s">
        <v>1691</v>
      </c>
      <c r="H129" s="226" t="s">
        <v>1692</v>
      </c>
      <c r="I129" s="226">
        <v>83101</v>
      </c>
      <c r="J129" s="226">
        <v>20170101</v>
      </c>
      <c r="K129" s="226">
        <v>20210107</v>
      </c>
    </row>
    <row r="130" spans="2:11" x14ac:dyDescent="0.25">
      <c r="B130" s="226">
        <v>1</v>
      </c>
      <c r="C130" s="226" t="s">
        <v>1455</v>
      </c>
      <c r="D130" s="226" t="s">
        <v>1473</v>
      </c>
      <c r="E130" s="226">
        <v>100</v>
      </c>
      <c r="F130" s="226" t="s">
        <v>1474</v>
      </c>
      <c r="G130" s="226" t="s">
        <v>1693</v>
      </c>
      <c r="H130" s="226" t="s">
        <v>1694</v>
      </c>
      <c r="I130" s="226">
        <v>83101</v>
      </c>
      <c r="J130" s="226">
        <v>20170101</v>
      </c>
      <c r="K130" s="226">
        <v>20210107</v>
      </c>
    </row>
    <row r="131" spans="2:11" x14ac:dyDescent="0.25">
      <c r="B131" s="226">
        <v>1</v>
      </c>
      <c r="C131" s="226" t="s">
        <v>1455</v>
      </c>
      <c r="D131" s="226" t="s">
        <v>1473</v>
      </c>
      <c r="E131" s="226">
        <v>100</v>
      </c>
      <c r="F131" s="226" t="s">
        <v>1474</v>
      </c>
      <c r="G131" s="226" t="s">
        <v>1695</v>
      </c>
      <c r="H131" s="226" t="s">
        <v>1696</v>
      </c>
      <c r="I131" s="226">
        <v>83101</v>
      </c>
      <c r="J131" s="226">
        <v>20170101</v>
      </c>
      <c r="K131" s="226">
        <v>20210107</v>
      </c>
    </row>
    <row r="132" spans="2:11" x14ac:dyDescent="0.25">
      <c r="B132" s="226">
        <v>1</v>
      </c>
      <c r="C132" s="226" t="s">
        <v>1455</v>
      </c>
      <c r="D132" s="226" t="s">
        <v>1473</v>
      </c>
      <c r="E132" s="226">
        <v>100</v>
      </c>
      <c r="F132" s="226" t="s">
        <v>1474</v>
      </c>
      <c r="G132" s="226" t="s">
        <v>1697</v>
      </c>
      <c r="H132" s="226" t="s">
        <v>1698</v>
      </c>
      <c r="I132" s="226">
        <v>83101</v>
      </c>
      <c r="J132" s="226">
        <v>20170101</v>
      </c>
      <c r="K132" s="226">
        <v>20210107</v>
      </c>
    </row>
    <row r="133" spans="2:11" x14ac:dyDescent="0.25">
      <c r="B133" s="226">
        <v>1</v>
      </c>
      <c r="C133" s="226" t="s">
        <v>1455</v>
      </c>
      <c r="D133" s="226" t="s">
        <v>1473</v>
      </c>
      <c r="E133" s="226">
        <v>100</v>
      </c>
      <c r="F133" s="226" t="s">
        <v>1474</v>
      </c>
      <c r="G133" s="226" t="s">
        <v>1699</v>
      </c>
      <c r="H133" s="226" t="s">
        <v>1700</v>
      </c>
      <c r="I133" s="226">
        <v>83101</v>
      </c>
      <c r="J133" s="226">
        <v>20170101</v>
      </c>
      <c r="K133" s="226">
        <v>20210107</v>
      </c>
    </row>
    <row r="134" spans="2:11" x14ac:dyDescent="0.25">
      <c r="B134" s="226">
        <v>1</v>
      </c>
      <c r="C134" s="226" t="s">
        <v>1455</v>
      </c>
      <c r="D134" s="226" t="s">
        <v>1473</v>
      </c>
      <c r="E134" s="226">
        <v>100</v>
      </c>
      <c r="F134" s="226" t="s">
        <v>1474</v>
      </c>
      <c r="G134" s="226" t="s">
        <v>1701</v>
      </c>
      <c r="H134" s="226" t="s">
        <v>1702</v>
      </c>
      <c r="I134" s="226">
        <v>83101</v>
      </c>
      <c r="J134" s="226">
        <v>20170101</v>
      </c>
      <c r="K134" s="226">
        <v>20210107</v>
      </c>
    </row>
    <row r="135" spans="2:11" x14ac:dyDescent="0.25">
      <c r="B135" s="226">
        <v>1</v>
      </c>
      <c r="C135" s="226" t="s">
        <v>1455</v>
      </c>
      <c r="D135" s="226" t="s">
        <v>1473</v>
      </c>
      <c r="E135" s="226">
        <v>100</v>
      </c>
      <c r="F135" s="226" t="s">
        <v>1474</v>
      </c>
      <c r="G135" s="226" t="s">
        <v>1703</v>
      </c>
      <c r="H135" s="226" t="s">
        <v>1704</v>
      </c>
      <c r="I135" s="226">
        <v>83101</v>
      </c>
      <c r="J135" s="226">
        <v>20170101</v>
      </c>
      <c r="K135" s="226">
        <v>20210107</v>
      </c>
    </row>
    <row r="136" spans="2:11" x14ac:dyDescent="0.25">
      <c r="B136" s="226">
        <v>1</v>
      </c>
      <c r="C136" s="226" t="s">
        <v>1455</v>
      </c>
      <c r="D136" s="226" t="s">
        <v>1473</v>
      </c>
      <c r="E136" s="226">
        <v>100</v>
      </c>
      <c r="F136" s="226" t="s">
        <v>1474</v>
      </c>
      <c r="G136" s="226" t="s">
        <v>1705</v>
      </c>
      <c r="H136" s="226" t="s">
        <v>1706</v>
      </c>
      <c r="I136" s="226">
        <v>83101</v>
      </c>
      <c r="J136" s="226">
        <v>20170101</v>
      </c>
      <c r="K136" s="226">
        <v>20210107</v>
      </c>
    </row>
    <row r="137" spans="2:11" x14ac:dyDescent="0.25">
      <c r="B137" s="226">
        <v>1</v>
      </c>
      <c r="C137" s="226" t="s">
        <v>1455</v>
      </c>
      <c r="D137" s="226" t="s">
        <v>1473</v>
      </c>
      <c r="E137" s="226">
        <v>100</v>
      </c>
      <c r="F137" s="226" t="s">
        <v>1474</v>
      </c>
      <c r="G137" s="226" t="s">
        <v>1842</v>
      </c>
      <c r="H137" s="226" t="s">
        <v>1843</v>
      </c>
      <c r="I137" s="226">
        <v>83101</v>
      </c>
      <c r="J137" s="226">
        <v>20170101</v>
      </c>
      <c r="K137" s="226">
        <v>20210107</v>
      </c>
    </row>
    <row r="138" spans="2:11" x14ac:dyDescent="0.25">
      <c r="B138" s="226">
        <v>1</v>
      </c>
      <c r="C138" s="226" t="s">
        <v>1455</v>
      </c>
      <c r="D138" s="226" t="s">
        <v>1473</v>
      </c>
      <c r="E138" s="226">
        <v>100</v>
      </c>
      <c r="F138" s="226" t="s">
        <v>1474</v>
      </c>
      <c r="G138" s="226" t="s">
        <v>1707</v>
      </c>
      <c r="H138" s="226" t="s">
        <v>1708</v>
      </c>
      <c r="I138" s="226">
        <v>83101</v>
      </c>
      <c r="J138" s="226">
        <v>20170101</v>
      </c>
      <c r="K138" s="226">
        <v>20210107</v>
      </c>
    </row>
    <row r="139" spans="2:11" x14ac:dyDescent="0.25">
      <c r="B139" s="226">
        <v>1</v>
      </c>
      <c r="C139" s="226" t="s">
        <v>1455</v>
      </c>
      <c r="D139" s="226" t="s">
        <v>1473</v>
      </c>
      <c r="E139" s="226">
        <v>100</v>
      </c>
      <c r="F139" s="226" t="s">
        <v>1474</v>
      </c>
      <c r="G139" s="226" t="s">
        <v>1709</v>
      </c>
      <c r="H139" s="226" t="s">
        <v>1710</v>
      </c>
      <c r="I139" s="226">
        <v>83101</v>
      </c>
      <c r="J139" s="226">
        <v>20170101</v>
      </c>
      <c r="K139" s="226">
        <v>20210107</v>
      </c>
    </row>
    <row r="140" spans="2:11" x14ac:dyDescent="0.25">
      <c r="B140" s="226">
        <v>1</v>
      </c>
      <c r="C140" s="226" t="s">
        <v>1455</v>
      </c>
      <c r="D140" s="226" t="s">
        <v>1473</v>
      </c>
      <c r="E140" s="226">
        <v>100</v>
      </c>
      <c r="F140" s="226" t="s">
        <v>1474</v>
      </c>
      <c r="G140" s="226" t="s">
        <v>1711</v>
      </c>
      <c r="H140" s="226" t="s">
        <v>1712</v>
      </c>
      <c r="I140" s="226">
        <v>83101</v>
      </c>
      <c r="J140" s="226">
        <v>20170101</v>
      </c>
      <c r="K140" s="226">
        <v>20210107</v>
      </c>
    </row>
    <row r="141" spans="2:11" x14ac:dyDescent="0.25">
      <c r="B141" s="226">
        <v>1</v>
      </c>
      <c r="C141" s="226" t="s">
        <v>1455</v>
      </c>
      <c r="D141" s="226" t="s">
        <v>1473</v>
      </c>
      <c r="E141" s="226">
        <v>100</v>
      </c>
      <c r="F141" s="226" t="s">
        <v>1474</v>
      </c>
      <c r="G141" s="226" t="s">
        <v>1713</v>
      </c>
      <c r="H141" s="226" t="s">
        <v>1714</v>
      </c>
      <c r="I141" s="226">
        <v>83101</v>
      </c>
      <c r="J141" s="226">
        <v>20170101</v>
      </c>
      <c r="K141" s="226">
        <v>20210107</v>
      </c>
    </row>
    <row r="142" spans="2:11" x14ac:dyDescent="0.25">
      <c r="B142" s="226">
        <v>1</v>
      </c>
      <c r="C142" s="226" t="s">
        <v>1455</v>
      </c>
      <c r="D142" s="226" t="s">
        <v>1473</v>
      </c>
      <c r="E142" s="226">
        <v>100</v>
      </c>
      <c r="F142" s="226" t="s">
        <v>1474</v>
      </c>
      <c r="G142" s="226" t="s">
        <v>1715</v>
      </c>
      <c r="H142" s="226" t="s">
        <v>1716</v>
      </c>
      <c r="I142" s="226">
        <v>83101</v>
      </c>
      <c r="J142" s="226">
        <v>20190101</v>
      </c>
      <c r="K142" s="226">
        <v>20210107</v>
      </c>
    </row>
    <row r="143" spans="2:11" x14ac:dyDescent="0.25">
      <c r="B143" s="226">
        <v>1</v>
      </c>
      <c r="C143" s="226" t="s">
        <v>1455</v>
      </c>
      <c r="D143" s="226" t="s">
        <v>1473</v>
      </c>
      <c r="E143" s="226">
        <v>100</v>
      </c>
      <c r="F143" s="226" t="s">
        <v>1474</v>
      </c>
      <c r="G143" s="226" t="s">
        <v>1717</v>
      </c>
      <c r="H143" s="226" t="s">
        <v>1718</v>
      </c>
      <c r="I143" s="226">
        <v>83101</v>
      </c>
      <c r="J143" s="226">
        <v>20190101</v>
      </c>
      <c r="K143" s="226">
        <v>20210107</v>
      </c>
    </row>
    <row r="144" spans="2:11" x14ac:dyDescent="0.25">
      <c r="B144" s="226">
        <v>1</v>
      </c>
      <c r="C144" s="226" t="s">
        <v>1455</v>
      </c>
      <c r="D144" s="226" t="s">
        <v>1473</v>
      </c>
      <c r="E144" s="226">
        <v>100</v>
      </c>
      <c r="F144" s="226" t="s">
        <v>1474</v>
      </c>
      <c r="G144" s="226" t="s">
        <v>1719</v>
      </c>
      <c r="H144" s="226" t="s">
        <v>1720</v>
      </c>
      <c r="I144" s="226">
        <v>83101</v>
      </c>
      <c r="J144" s="226">
        <v>20170101</v>
      </c>
      <c r="K144" s="226">
        <v>20210107</v>
      </c>
    </row>
    <row r="145" spans="2:11" x14ac:dyDescent="0.25">
      <c r="B145" s="226">
        <v>1</v>
      </c>
      <c r="C145" s="226" t="s">
        <v>1455</v>
      </c>
      <c r="D145" s="226" t="s">
        <v>1473</v>
      </c>
      <c r="E145" s="226">
        <v>100</v>
      </c>
      <c r="F145" s="226" t="s">
        <v>1474</v>
      </c>
      <c r="G145" s="226" t="s">
        <v>1721</v>
      </c>
      <c r="H145" s="226" t="s">
        <v>1722</v>
      </c>
      <c r="I145" s="226">
        <v>83101</v>
      </c>
      <c r="J145" s="226">
        <v>20170101</v>
      </c>
      <c r="K145" s="226">
        <v>20210107</v>
      </c>
    </row>
    <row r="146" spans="2:11" x14ac:dyDescent="0.25">
      <c r="B146" s="226">
        <v>1</v>
      </c>
      <c r="C146" s="226" t="s">
        <v>1455</v>
      </c>
      <c r="D146" s="226" t="s">
        <v>1473</v>
      </c>
      <c r="E146" s="226">
        <v>100</v>
      </c>
      <c r="F146" s="226" t="s">
        <v>1474</v>
      </c>
      <c r="G146" s="226" t="s">
        <v>1723</v>
      </c>
      <c r="H146" s="226" t="s">
        <v>1724</v>
      </c>
      <c r="I146" s="226">
        <v>83101</v>
      </c>
      <c r="J146" s="226">
        <v>20170101</v>
      </c>
      <c r="K146" s="226">
        <v>20210107</v>
      </c>
    </row>
    <row r="147" spans="2:11" x14ac:dyDescent="0.25">
      <c r="B147" s="226">
        <v>1</v>
      </c>
      <c r="C147" s="226" t="s">
        <v>1455</v>
      </c>
      <c r="D147" s="226" t="s">
        <v>1473</v>
      </c>
      <c r="E147" s="226">
        <v>100</v>
      </c>
      <c r="F147" s="226" t="s">
        <v>1474</v>
      </c>
      <c r="G147" s="226" t="s">
        <v>1725</v>
      </c>
      <c r="H147" s="226" t="s">
        <v>1726</v>
      </c>
      <c r="I147" s="226">
        <v>83101</v>
      </c>
      <c r="J147" s="226">
        <v>20170101</v>
      </c>
      <c r="K147" s="226">
        <v>20210107</v>
      </c>
    </row>
    <row r="148" spans="2:11" x14ac:dyDescent="0.25">
      <c r="B148" s="226">
        <v>1</v>
      </c>
      <c r="C148" s="226" t="s">
        <v>1455</v>
      </c>
      <c r="D148" s="226" t="s">
        <v>1473</v>
      </c>
      <c r="E148" s="226">
        <v>100</v>
      </c>
      <c r="F148" s="226" t="s">
        <v>1474</v>
      </c>
      <c r="G148" s="226" t="s">
        <v>1727</v>
      </c>
      <c r="H148" s="226" t="s">
        <v>1728</v>
      </c>
      <c r="I148" s="226">
        <v>83101</v>
      </c>
      <c r="J148" s="226">
        <v>20170101</v>
      </c>
      <c r="K148" s="226">
        <v>20210107</v>
      </c>
    </row>
    <row r="149" spans="2:11" x14ac:dyDescent="0.25">
      <c r="B149" s="226">
        <v>1</v>
      </c>
      <c r="C149" s="226" t="s">
        <v>1455</v>
      </c>
      <c r="D149" s="226" t="s">
        <v>1473</v>
      </c>
      <c r="E149" s="226">
        <v>100</v>
      </c>
      <c r="F149" s="226" t="s">
        <v>1474</v>
      </c>
      <c r="G149" s="226" t="s">
        <v>1729</v>
      </c>
      <c r="H149" s="226" t="s">
        <v>1730</v>
      </c>
      <c r="I149" s="226">
        <v>83101</v>
      </c>
      <c r="J149" s="226">
        <v>20170101</v>
      </c>
      <c r="K149" s="226">
        <v>20210107</v>
      </c>
    </row>
    <row r="150" spans="2:11" x14ac:dyDescent="0.25">
      <c r="B150" s="226">
        <v>1</v>
      </c>
      <c r="C150" s="226" t="s">
        <v>1455</v>
      </c>
      <c r="D150" s="226" t="s">
        <v>1473</v>
      </c>
      <c r="E150" s="226">
        <v>100</v>
      </c>
      <c r="F150" s="226" t="s">
        <v>1474</v>
      </c>
      <c r="G150" s="226" t="s">
        <v>1731</v>
      </c>
      <c r="H150" s="226" t="s">
        <v>1732</v>
      </c>
      <c r="I150" s="226">
        <v>83101</v>
      </c>
      <c r="J150" s="226">
        <v>20170101</v>
      </c>
      <c r="K150" s="226">
        <v>20210107</v>
      </c>
    </row>
    <row r="151" spans="2:11" x14ac:dyDescent="0.25">
      <c r="B151" s="226">
        <v>1</v>
      </c>
      <c r="C151" s="226" t="s">
        <v>1455</v>
      </c>
      <c r="D151" s="226" t="s">
        <v>1473</v>
      </c>
      <c r="E151" s="226">
        <v>100</v>
      </c>
      <c r="F151" s="226" t="s">
        <v>1474</v>
      </c>
      <c r="G151" s="226" t="s">
        <v>1733</v>
      </c>
      <c r="H151" s="226" t="s">
        <v>1734</v>
      </c>
      <c r="I151" s="226">
        <v>83101</v>
      </c>
      <c r="J151" s="226">
        <v>20170101</v>
      </c>
      <c r="K151" s="226">
        <v>20210107</v>
      </c>
    </row>
    <row r="152" spans="2:11" x14ac:dyDescent="0.25">
      <c r="B152" s="226">
        <v>1</v>
      </c>
      <c r="C152" s="226" t="s">
        <v>1455</v>
      </c>
      <c r="D152" s="226" t="s">
        <v>1473</v>
      </c>
      <c r="E152" s="226">
        <v>100</v>
      </c>
      <c r="F152" s="226" t="s">
        <v>1474</v>
      </c>
      <c r="G152" s="226" t="s">
        <v>1735</v>
      </c>
      <c r="H152" s="226" t="s">
        <v>1587</v>
      </c>
      <c r="I152" s="226">
        <v>83101</v>
      </c>
      <c r="J152" s="226">
        <v>20170101</v>
      </c>
      <c r="K152" s="226">
        <v>20210107</v>
      </c>
    </row>
    <row r="153" spans="2:11" x14ac:dyDescent="0.25">
      <c r="B153" s="226">
        <v>1</v>
      </c>
      <c r="C153" s="226" t="s">
        <v>1455</v>
      </c>
      <c r="D153" s="226" t="s">
        <v>1473</v>
      </c>
      <c r="E153" s="226">
        <v>100</v>
      </c>
      <c r="F153" s="226" t="s">
        <v>1474</v>
      </c>
      <c r="G153" s="226" t="s">
        <v>1736</v>
      </c>
      <c r="H153" s="226" t="s">
        <v>1737</v>
      </c>
      <c r="I153" s="226">
        <v>83101</v>
      </c>
      <c r="J153" s="226">
        <v>20170101</v>
      </c>
      <c r="K153" s="226">
        <v>20210107</v>
      </c>
    </row>
    <row r="154" spans="2:11" x14ac:dyDescent="0.25">
      <c r="B154" s="226">
        <v>1</v>
      </c>
      <c r="C154" s="226" t="s">
        <v>1455</v>
      </c>
      <c r="D154" s="226" t="s">
        <v>1473</v>
      </c>
      <c r="E154" s="226">
        <v>100</v>
      </c>
      <c r="F154" s="226" t="s">
        <v>1474</v>
      </c>
      <c r="G154" s="226" t="s">
        <v>1738</v>
      </c>
      <c r="H154" s="226" t="s">
        <v>1739</v>
      </c>
      <c r="I154" s="226">
        <v>83101</v>
      </c>
      <c r="J154" s="226">
        <v>20170101</v>
      </c>
      <c r="K154" s="226">
        <v>20210107</v>
      </c>
    </row>
    <row r="155" spans="2:11" x14ac:dyDescent="0.25">
      <c r="B155" s="226">
        <v>1</v>
      </c>
      <c r="C155" s="226" t="s">
        <v>1740</v>
      </c>
      <c r="D155" s="226" t="s">
        <v>1473</v>
      </c>
      <c r="E155" s="226">
        <v>100</v>
      </c>
      <c r="F155" s="226" t="s">
        <v>1741</v>
      </c>
      <c r="G155" s="226" t="s">
        <v>1742</v>
      </c>
      <c r="H155" s="226" t="s">
        <v>1743</v>
      </c>
      <c r="I155" s="226">
        <v>83101</v>
      </c>
      <c r="J155" s="226">
        <v>20170101</v>
      </c>
      <c r="K155" s="226">
        <v>20210107</v>
      </c>
    </row>
    <row r="156" spans="2:11" x14ac:dyDescent="0.25">
      <c r="B156" s="226">
        <v>1</v>
      </c>
      <c r="C156" s="226" t="s">
        <v>1740</v>
      </c>
      <c r="D156" s="226" t="s">
        <v>1473</v>
      </c>
      <c r="E156" s="226">
        <v>100</v>
      </c>
      <c r="F156" s="226" t="s">
        <v>1741</v>
      </c>
      <c r="G156" s="226" t="s">
        <v>1744</v>
      </c>
      <c r="H156" s="226" t="s">
        <v>1745</v>
      </c>
      <c r="I156" s="226">
        <v>83101</v>
      </c>
      <c r="J156" s="226">
        <v>20170101</v>
      </c>
      <c r="K156" s="226">
        <v>20210107</v>
      </c>
    </row>
    <row r="157" spans="2:11" x14ac:dyDescent="0.25">
      <c r="B157" s="226">
        <v>1</v>
      </c>
      <c r="C157" s="226" t="s">
        <v>1740</v>
      </c>
      <c r="D157" s="226" t="s">
        <v>1473</v>
      </c>
      <c r="E157" s="226">
        <v>100</v>
      </c>
      <c r="F157" s="226" t="s">
        <v>1741</v>
      </c>
      <c r="G157" s="226" t="s">
        <v>1746</v>
      </c>
      <c r="H157" s="226" t="s">
        <v>1747</v>
      </c>
      <c r="I157" s="226">
        <v>83101</v>
      </c>
      <c r="J157" s="226">
        <v>20170101</v>
      </c>
      <c r="K157" s="226">
        <v>20210107</v>
      </c>
    </row>
    <row r="158" spans="2:11" x14ac:dyDescent="0.25">
      <c r="B158" s="226">
        <v>1</v>
      </c>
      <c r="C158" s="226" t="s">
        <v>1740</v>
      </c>
      <c r="D158" s="226" t="s">
        <v>1473</v>
      </c>
      <c r="E158" s="226">
        <v>100</v>
      </c>
      <c r="F158" s="226" t="s">
        <v>1741</v>
      </c>
      <c r="G158" s="226" t="s">
        <v>1633</v>
      </c>
      <c r="H158" s="226" t="s">
        <v>1748</v>
      </c>
      <c r="I158" s="226">
        <v>83101</v>
      </c>
      <c r="J158" s="226">
        <v>20170101</v>
      </c>
      <c r="K158" s="226">
        <v>20210107</v>
      </c>
    </row>
    <row r="159" spans="2:11" x14ac:dyDescent="0.25">
      <c r="B159" s="226">
        <v>1</v>
      </c>
      <c r="C159" s="226" t="s">
        <v>1740</v>
      </c>
      <c r="D159" s="226" t="s">
        <v>1473</v>
      </c>
      <c r="E159" s="226">
        <v>100</v>
      </c>
      <c r="F159" s="226" t="s">
        <v>1741</v>
      </c>
      <c r="G159" s="226" t="s">
        <v>1484</v>
      </c>
      <c r="H159" s="226" t="s">
        <v>1749</v>
      </c>
      <c r="I159" s="226">
        <v>83101</v>
      </c>
      <c r="J159" s="226">
        <v>20170101</v>
      </c>
      <c r="K159" s="226">
        <v>20210107</v>
      </c>
    </row>
    <row r="160" spans="2:11" x14ac:dyDescent="0.25">
      <c r="B160" s="226">
        <v>1</v>
      </c>
      <c r="C160" s="226" t="s">
        <v>1740</v>
      </c>
      <c r="D160" s="226" t="s">
        <v>1473</v>
      </c>
      <c r="E160" s="226">
        <v>100</v>
      </c>
      <c r="F160" s="226" t="s">
        <v>1741</v>
      </c>
      <c r="G160" s="226" t="s">
        <v>1492</v>
      </c>
      <c r="H160" s="226" t="s">
        <v>1750</v>
      </c>
      <c r="I160" s="226">
        <v>83101</v>
      </c>
      <c r="J160" s="226">
        <v>20170101</v>
      </c>
      <c r="K160" s="226">
        <v>20210107</v>
      </c>
    </row>
    <row r="161" spans="2:11" x14ac:dyDescent="0.25">
      <c r="B161" s="226">
        <v>1</v>
      </c>
      <c r="C161" s="226" t="s">
        <v>1740</v>
      </c>
      <c r="D161" s="226" t="s">
        <v>1473</v>
      </c>
      <c r="E161" s="226">
        <v>100</v>
      </c>
      <c r="F161" s="226" t="s">
        <v>1741</v>
      </c>
      <c r="G161" s="226" t="s">
        <v>1614</v>
      </c>
      <c r="H161" s="226" t="s">
        <v>1751</v>
      </c>
      <c r="I161" s="226">
        <v>83101</v>
      </c>
      <c r="J161" s="226">
        <v>20170101</v>
      </c>
      <c r="K161" s="226">
        <v>20210107</v>
      </c>
    </row>
    <row r="162" spans="2:11" x14ac:dyDescent="0.25">
      <c r="B162" s="226">
        <v>1</v>
      </c>
      <c r="C162" s="226" t="s">
        <v>1740</v>
      </c>
      <c r="D162" s="226" t="s">
        <v>1473</v>
      </c>
      <c r="E162" s="226">
        <v>100</v>
      </c>
      <c r="F162" s="226" t="s">
        <v>1741</v>
      </c>
      <c r="G162" s="226" t="s">
        <v>1600</v>
      </c>
      <c r="H162" s="226" t="s">
        <v>1752</v>
      </c>
      <c r="I162" s="226">
        <v>83101</v>
      </c>
      <c r="J162" s="226">
        <v>20170101</v>
      </c>
      <c r="K162" s="226">
        <v>20210107</v>
      </c>
    </row>
    <row r="163" spans="2:11" x14ac:dyDescent="0.25">
      <c r="B163" s="226">
        <v>1</v>
      </c>
      <c r="C163" s="226" t="s">
        <v>1740</v>
      </c>
      <c r="D163" s="226" t="s">
        <v>1473</v>
      </c>
      <c r="E163" s="226">
        <v>100</v>
      </c>
      <c r="F163" s="226" t="s">
        <v>1741</v>
      </c>
      <c r="G163" s="226" t="s">
        <v>1471</v>
      </c>
      <c r="H163" s="226" t="s">
        <v>1753</v>
      </c>
      <c r="I163" s="226">
        <v>83101</v>
      </c>
      <c r="J163" s="226">
        <v>20170101</v>
      </c>
      <c r="K163" s="226">
        <v>20210107</v>
      </c>
    </row>
    <row r="164" spans="2:11" x14ac:dyDescent="0.25">
      <c r="B164" s="226">
        <v>1</v>
      </c>
      <c r="C164" s="226" t="s">
        <v>1740</v>
      </c>
      <c r="D164" s="226" t="s">
        <v>1473</v>
      </c>
      <c r="E164" s="226">
        <v>100</v>
      </c>
      <c r="F164" s="226" t="s">
        <v>1741</v>
      </c>
      <c r="G164" s="226" t="s">
        <v>1620</v>
      </c>
      <c r="H164" s="226" t="s">
        <v>1754</v>
      </c>
      <c r="I164" s="226">
        <v>83101</v>
      </c>
      <c r="J164" s="226">
        <v>20170101</v>
      </c>
      <c r="K164" s="226">
        <v>20210107</v>
      </c>
    </row>
    <row r="165" spans="2:11" x14ac:dyDescent="0.25">
      <c r="B165" s="226">
        <v>1</v>
      </c>
      <c r="C165" s="226" t="s">
        <v>1740</v>
      </c>
      <c r="D165" s="226" t="s">
        <v>1473</v>
      </c>
      <c r="E165" s="226">
        <v>100</v>
      </c>
      <c r="F165" s="226" t="s">
        <v>1741</v>
      </c>
      <c r="G165" s="226" t="s">
        <v>1482</v>
      </c>
      <c r="H165" s="226" t="s">
        <v>1755</v>
      </c>
      <c r="I165" s="226">
        <v>83101</v>
      </c>
      <c r="J165" s="226">
        <v>20170101</v>
      </c>
      <c r="K165" s="226">
        <v>20210107</v>
      </c>
    </row>
    <row r="166" spans="2:11" x14ac:dyDescent="0.25">
      <c r="B166" s="226">
        <v>1</v>
      </c>
      <c r="C166" s="226" t="s">
        <v>1740</v>
      </c>
      <c r="D166" s="226" t="s">
        <v>1473</v>
      </c>
      <c r="E166" s="226">
        <v>100</v>
      </c>
      <c r="F166" s="226" t="s">
        <v>1741</v>
      </c>
      <c r="G166" s="226" t="s">
        <v>1498</v>
      </c>
      <c r="H166" s="226" t="s">
        <v>1756</v>
      </c>
      <c r="I166" s="226">
        <v>83101</v>
      </c>
      <c r="J166" s="226">
        <v>20170101</v>
      </c>
      <c r="K166" s="226">
        <v>20210107</v>
      </c>
    </row>
    <row r="167" spans="2:11" x14ac:dyDescent="0.25">
      <c r="B167" s="226">
        <v>1</v>
      </c>
      <c r="C167" s="226" t="s">
        <v>1740</v>
      </c>
      <c r="D167" s="226" t="s">
        <v>1473</v>
      </c>
      <c r="E167" s="226">
        <v>100</v>
      </c>
      <c r="F167" s="226" t="s">
        <v>1741</v>
      </c>
      <c r="G167" s="226" t="s">
        <v>1500</v>
      </c>
      <c r="H167" s="226" t="s">
        <v>1757</v>
      </c>
      <c r="I167" s="226">
        <v>83101</v>
      </c>
      <c r="J167" s="226">
        <v>20170101</v>
      </c>
      <c r="K167" s="226">
        <v>20210107</v>
      </c>
    </row>
    <row r="168" spans="2:11" x14ac:dyDescent="0.25">
      <c r="B168" s="226">
        <v>1</v>
      </c>
      <c r="C168" s="226" t="s">
        <v>1740</v>
      </c>
      <c r="D168" s="226" t="s">
        <v>1473</v>
      </c>
      <c r="E168" s="226">
        <v>100</v>
      </c>
      <c r="F168" s="226" t="s">
        <v>1741</v>
      </c>
      <c r="G168" s="226" t="s">
        <v>1544</v>
      </c>
      <c r="H168" s="226" t="s">
        <v>1758</v>
      </c>
      <c r="I168" s="226">
        <v>83101</v>
      </c>
      <c r="J168" s="226">
        <v>20170101</v>
      </c>
      <c r="K168" s="226">
        <v>20210107</v>
      </c>
    </row>
    <row r="169" spans="2:11" x14ac:dyDescent="0.25">
      <c r="B169" s="226">
        <v>1</v>
      </c>
      <c r="C169" s="226" t="s">
        <v>1740</v>
      </c>
      <c r="D169" s="226" t="s">
        <v>1473</v>
      </c>
      <c r="E169" s="226">
        <v>100</v>
      </c>
      <c r="F169" s="226" t="s">
        <v>1741</v>
      </c>
      <c r="G169" s="226" t="s">
        <v>1759</v>
      </c>
      <c r="H169" s="226" t="s">
        <v>1760</v>
      </c>
      <c r="I169" s="226">
        <v>83101</v>
      </c>
      <c r="J169" s="226">
        <v>20170101</v>
      </c>
      <c r="K169" s="226">
        <v>20210107</v>
      </c>
    </row>
    <row r="170" spans="2:11" x14ac:dyDescent="0.25">
      <c r="B170" s="226">
        <v>1</v>
      </c>
      <c r="C170" s="226" t="s">
        <v>1740</v>
      </c>
      <c r="D170" s="226" t="s">
        <v>1473</v>
      </c>
      <c r="E170" s="226">
        <v>100</v>
      </c>
      <c r="F170" s="226" t="s">
        <v>1741</v>
      </c>
      <c r="G170" s="226" t="s">
        <v>1671</v>
      </c>
      <c r="H170" s="226" t="s">
        <v>1761</v>
      </c>
      <c r="I170" s="226">
        <v>83101</v>
      </c>
      <c r="J170" s="226">
        <v>20170101</v>
      </c>
      <c r="K170" s="226">
        <v>20210107</v>
      </c>
    </row>
    <row r="171" spans="2:11" x14ac:dyDescent="0.25">
      <c r="B171" s="226">
        <v>1</v>
      </c>
      <c r="C171" s="226" t="s">
        <v>1740</v>
      </c>
      <c r="D171" s="226" t="s">
        <v>1473</v>
      </c>
      <c r="E171" s="226">
        <v>100</v>
      </c>
      <c r="F171" s="226" t="s">
        <v>1741</v>
      </c>
      <c r="G171" s="226" t="s">
        <v>1762</v>
      </c>
      <c r="H171" s="226" t="s">
        <v>1763</v>
      </c>
      <c r="I171" s="226">
        <v>83101</v>
      </c>
      <c r="J171" s="226">
        <v>20170101</v>
      </c>
      <c r="K171" s="226">
        <v>20210107</v>
      </c>
    </row>
    <row r="172" spans="2:11" x14ac:dyDescent="0.25">
      <c r="B172" s="226">
        <v>1</v>
      </c>
      <c r="C172" s="226" t="s">
        <v>1740</v>
      </c>
      <c r="D172" s="226" t="s">
        <v>1473</v>
      </c>
      <c r="E172" s="226">
        <v>100</v>
      </c>
      <c r="F172" s="226" t="s">
        <v>1741</v>
      </c>
      <c r="G172" s="226" t="s">
        <v>1707</v>
      </c>
      <c r="H172" s="226" t="s">
        <v>1764</v>
      </c>
      <c r="I172" s="226">
        <v>83101</v>
      </c>
      <c r="J172" s="226">
        <v>20170101</v>
      </c>
      <c r="K172" s="226">
        <v>20210107</v>
      </c>
    </row>
    <row r="173" spans="2:11" x14ac:dyDescent="0.25">
      <c r="B173" s="226">
        <v>1</v>
      </c>
      <c r="C173" s="226" t="s">
        <v>1740</v>
      </c>
      <c r="D173" s="226" t="s">
        <v>1473</v>
      </c>
      <c r="E173" s="226">
        <v>100</v>
      </c>
      <c r="F173" s="226" t="s">
        <v>1741</v>
      </c>
      <c r="G173" s="226" t="s">
        <v>1765</v>
      </c>
      <c r="H173" s="226" t="s">
        <v>1766</v>
      </c>
      <c r="I173" s="226">
        <v>83101</v>
      </c>
      <c r="J173" s="226">
        <v>20170101</v>
      </c>
      <c r="K173" s="226">
        <v>20210107</v>
      </c>
    </row>
    <row r="174" spans="2:11" x14ac:dyDescent="0.25">
      <c r="B174" s="226">
        <v>1</v>
      </c>
      <c r="C174" s="226" t="s">
        <v>1740</v>
      </c>
      <c r="D174" s="226" t="s">
        <v>1473</v>
      </c>
      <c r="E174" s="226">
        <v>100</v>
      </c>
      <c r="F174" s="226" t="s">
        <v>1741</v>
      </c>
      <c r="G174" s="226" t="s">
        <v>1494</v>
      </c>
      <c r="H174" s="226" t="s">
        <v>1767</v>
      </c>
      <c r="I174" s="226">
        <v>83101</v>
      </c>
      <c r="J174" s="226">
        <v>20170101</v>
      </c>
      <c r="K174" s="226">
        <v>20210107</v>
      </c>
    </row>
    <row r="175" spans="2:11" x14ac:dyDescent="0.25">
      <c r="B175" s="226">
        <v>1</v>
      </c>
      <c r="C175" s="226" t="s">
        <v>1740</v>
      </c>
      <c r="D175" s="226" t="s">
        <v>1473</v>
      </c>
      <c r="E175" s="226">
        <v>100</v>
      </c>
      <c r="F175" s="226" t="s">
        <v>1741</v>
      </c>
      <c r="G175" s="226" t="s">
        <v>1496</v>
      </c>
      <c r="H175" s="226" t="s">
        <v>1767</v>
      </c>
      <c r="I175" s="226">
        <v>83101</v>
      </c>
      <c r="J175" s="226">
        <v>20170101</v>
      </c>
      <c r="K175" s="226">
        <v>20210107</v>
      </c>
    </row>
    <row r="176" spans="2:11" x14ac:dyDescent="0.25">
      <c r="B176" s="226">
        <v>1</v>
      </c>
      <c r="C176" s="226" t="s">
        <v>1740</v>
      </c>
      <c r="D176" s="226" t="s">
        <v>1473</v>
      </c>
      <c r="E176" s="226">
        <v>100</v>
      </c>
      <c r="F176" s="226" t="s">
        <v>1741</v>
      </c>
      <c r="G176" s="226" t="s">
        <v>1502</v>
      </c>
      <c r="H176" s="226" t="s">
        <v>1768</v>
      </c>
      <c r="I176" s="226">
        <v>83101</v>
      </c>
      <c r="J176" s="226">
        <v>20170101</v>
      </c>
      <c r="K176" s="226">
        <v>20210107</v>
      </c>
    </row>
    <row r="177" spans="2:11" x14ac:dyDescent="0.25">
      <c r="B177" s="226">
        <v>1</v>
      </c>
      <c r="C177" s="226" t="s">
        <v>1740</v>
      </c>
      <c r="D177" s="226" t="s">
        <v>1473</v>
      </c>
      <c r="E177" s="226">
        <v>100</v>
      </c>
      <c r="F177" s="226" t="s">
        <v>1741</v>
      </c>
      <c r="G177" s="226" t="s">
        <v>1532</v>
      </c>
      <c r="H177" s="226" t="s">
        <v>1769</v>
      </c>
      <c r="I177" s="226">
        <v>83101</v>
      </c>
      <c r="J177" s="226">
        <v>20170101</v>
      </c>
      <c r="K177" s="226">
        <v>20210107</v>
      </c>
    </row>
    <row r="178" spans="2:11" x14ac:dyDescent="0.25">
      <c r="B178" s="226">
        <v>1</v>
      </c>
      <c r="C178" s="226" t="s">
        <v>1740</v>
      </c>
      <c r="D178" s="226" t="s">
        <v>1473</v>
      </c>
      <c r="E178" s="226">
        <v>100</v>
      </c>
      <c r="F178" s="226" t="s">
        <v>1741</v>
      </c>
      <c r="G178" s="226" t="s">
        <v>1506</v>
      </c>
      <c r="H178" s="226" t="s">
        <v>1770</v>
      </c>
      <c r="I178" s="226">
        <v>83101</v>
      </c>
      <c r="J178" s="226">
        <v>20170101</v>
      </c>
      <c r="K178" s="226">
        <v>20210107</v>
      </c>
    </row>
    <row r="179" spans="2:11" x14ac:dyDescent="0.25">
      <c r="B179" s="226">
        <v>1</v>
      </c>
      <c r="C179" s="226" t="s">
        <v>1740</v>
      </c>
      <c r="D179" s="226" t="s">
        <v>1473</v>
      </c>
      <c r="E179" s="226">
        <v>100</v>
      </c>
      <c r="F179" s="226" t="s">
        <v>1741</v>
      </c>
      <c r="G179" s="226" t="s">
        <v>1536</v>
      </c>
      <c r="H179" s="226" t="s">
        <v>1771</v>
      </c>
      <c r="I179" s="226">
        <v>83101</v>
      </c>
      <c r="J179" s="226">
        <v>20170101</v>
      </c>
      <c r="K179" s="226">
        <v>20210107</v>
      </c>
    </row>
    <row r="180" spans="2:11" x14ac:dyDescent="0.25">
      <c r="B180" s="226">
        <v>1</v>
      </c>
      <c r="C180" s="226" t="s">
        <v>1740</v>
      </c>
      <c r="D180" s="226" t="s">
        <v>1473</v>
      </c>
      <c r="E180" s="226">
        <v>100</v>
      </c>
      <c r="F180" s="226" t="s">
        <v>1741</v>
      </c>
      <c r="G180" s="226" t="s">
        <v>1540</v>
      </c>
      <c r="H180" s="226" t="s">
        <v>1772</v>
      </c>
      <c r="I180" s="226">
        <v>83101</v>
      </c>
      <c r="J180" s="226">
        <v>20170101</v>
      </c>
      <c r="K180" s="226">
        <v>20210107</v>
      </c>
    </row>
    <row r="181" spans="2:11" x14ac:dyDescent="0.25">
      <c r="B181" s="226">
        <v>1</v>
      </c>
      <c r="C181" s="226" t="s">
        <v>1740</v>
      </c>
      <c r="D181" s="226" t="s">
        <v>1473</v>
      </c>
      <c r="E181" s="226">
        <v>100</v>
      </c>
      <c r="F181" s="226" t="s">
        <v>1741</v>
      </c>
      <c r="G181" s="226" t="s">
        <v>1542</v>
      </c>
      <c r="H181" s="226" t="s">
        <v>1773</v>
      </c>
      <c r="I181" s="226">
        <v>83101</v>
      </c>
      <c r="J181" s="226">
        <v>20170101</v>
      </c>
      <c r="K181" s="226">
        <v>20210107</v>
      </c>
    </row>
    <row r="182" spans="2:11" x14ac:dyDescent="0.25">
      <c r="B182" s="226">
        <v>1</v>
      </c>
      <c r="C182" s="226" t="s">
        <v>1740</v>
      </c>
      <c r="D182" s="226" t="s">
        <v>1473</v>
      </c>
      <c r="E182" s="226">
        <v>100</v>
      </c>
      <c r="F182" s="226" t="s">
        <v>1741</v>
      </c>
      <c r="G182" s="226" t="s">
        <v>1774</v>
      </c>
      <c r="H182" s="226" t="s">
        <v>1766</v>
      </c>
      <c r="I182" s="226">
        <v>83101</v>
      </c>
      <c r="J182" s="226">
        <v>20170101</v>
      </c>
      <c r="K182" s="226">
        <v>20210107</v>
      </c>
    </row>
    <row r="183" spans="2:11" x14ac:dyDescent="0.25">
      <c r="B183" s="226">
        <v>1</v>
      </c>
      <c r="C183" s="226" t="s">
        <v>1740</v>
      </c>
      <c r="D183" s="226" t="s">
        <v>1473</v>
      </c>
      <c r="E183" s="226">
        <v>100</v>
      </c>
      <c r="F183" s="226" t="s">
        <v>1741</v>
      </c>
      <c r="G183" s="226" t="s">
        <v>1622</v>
      </c>
      <c r="H183" s="226" t="s">
        <v>1775</v>
      </c>
      <c r="I183" s="226">
        <v>83101</v>
      </c>
      <c r="J183" s="226">
        <v>20170101</v>
      </c>
      <c r="K183" s="226">
        <v>20210107</v>
      </c>
    </row>
    <row r="184" spans="2:11" x14ac:dyDescent="0.25">
      <c r="B184" s="226">
        <v>1</v>
      </c>
      <c r="C184" s="226" t="s">
        <v>1740</v>
      </c>
      <c r="D184" s="226" t="s">
        <v>1473</v>
      </c>
      <c r="E184" s="226">
        <v>100</v>
      </c>
      <c r="F184" s="226" t="s">
        <v>1741</v>
      </c>
      <c r="G184" s="226" t="s">
        <v>1598</v>
      </c>
      <c r="H184" s="226" t="s">
        <v>1776</v>
      </c>
      <c r="I184" s="226">
        <v>83101</v>
      </c>
      <c r="J184" s="226">
        <v>20170101</v>
      </c>
      <c r="K184" s="226">
        <v>20210107</v>
      </c>
    </row>
    <row r="185" spans="2:11" x14ac:dyDescent="0.25">
      <c r="B185" s="226">
        <v>1</v>
      </c>
      <c r="C185" s="226" t="s">
        <v>1740</v>
      </c>
      <c r="D185" s="226" t="s">
        <v>1473</v>
      </c>
      <c r="E185" s="226">
        <v>100</v>
      </c>
      <c r="F185" s="226" t="s">
        <v>1741</v>
      </c>
      <c r="G185" s="226" t="s">
        <v>1562</v>
      </c>
      <c r="H185" s="226" t="s">
        <v>1777</v>
      </c>
      <c r="I185" s="226">
        <v>83101</v>
      </c>
      <c r="J185" s="226">
        <v>20190101</v>
      </c>
      <c r="K185" s="226">
        <v>20210107</v>
      </c>
    </row>
    <row r="186" spans="2:11" x14ac:dyDescent="0.25">
      <c r="B186" s="226">
        <v>1</v>
      </c>
      <c r="C186" s="226" t="s">
        <v>1740</v>
      </c>
      <c r="D186" s="226" t="s">
        <v>1473</v>
      </c>
      <c r="E186" s="226">
        <v>100</v>
      </c>
      <c r="F186" s="226" t="s">
        <v>1741</v>
      </c>
      <c r="G186" s="226" t="s">
        <v>1548</v>
      </c>
      <c r="H186" s="226" t="s">
        <v>1778</v>
      </c>
      <c r="I186" s="226">
        <v>83101</v>
      </c>
      <c r="J186" s="226">
        <v>20170101</v>
      </c>
      <c r="K186" s="226">
        <v>20210107</v>
      </c>
    </row>
    <row r="187" spans="2:11" x14ac:dyDescent="0.25">
      <c r="B187" s="226">
        <v>1</v>
      </c>
      <c r="C187" s="226" t="s">
        <v>1740</v>
      </c>
      <c r="D187" s="226" t="s">
        <v>1473</v>
      </c>
      <c r="E187" s="226">
        <v>100</v>
      </c>
      <c r="F187" s="226" t="s">
        <v>1741</v>
      </c>
      <c r="G187" s="226" t="s">
        <v>1546</v>
      </c>
      <c r="H187" s="226" t="s">
        <v>1779</v>
      </c>
      <c r="I187" s="226">
        <v>83101</v>
      </c>
      <c r="J187" s="226">
        <v>20170101</v>
      </c>
      <c r="K187" s="226">
        <v>20210107</v>
      </c>
    </row>
    <row r="188" spans="2:11" x14ac:dyDescent="0.25">
      <c r="B188" s="226">
        <v>1</v>
      </c>
      <c r="C188" s="226" t="s">
        <v>1740</v>
      </c>
      <c r="D188" s="226" t="s">
        <v>1473</v>
      </c>
      <c r="E188" s="226">
        <v>100</v>
      </c>
      <c r="F188" s="226" t="s">
        <v>1741</v>
      </c>
      <c r="G188" s="226" t="s">
        <v>1780</v>
      </c>
      <c r="H188" s="226" t="s">
        <v>1781</v>
      </c>
      <c r="I188" s="226">
        <v>83101</v>
      </c>
      <c r="J188" s="226">
        <v>20170101</v>
      </c>
      <c r="K188" s="226">
        <v>20210107</v>
      </c>
    </row>
    <row r="189" spans="2:11" x14ac:dyDescent="0.25">
      <c r="B189" s="226">
        <v>1</v>
      </c>
      <c r="C189" s="226" t="s">
        <v>1740</v>
      </c>
      <c r="D189" s="226" t="s">
        <v>1473</v>
      </c>
      <c r="E189" s="226">
        <v>100</v>
      </c>
      <c r="F189" s="226" t="s">
        <v>1741</v>
      </c>
      <c r="G189" s="226" t="s">
        <v>1673</v>
      </c>
      <c r="H189" s="226" t="s">
        <v>1782</v>
      </c>
      <c r="I189" s="226">
        <v>83101</v>
      </c>
      <c r="J189" s="226">
        <v>20170101</v>
      </c>
      <c r="K189" s="226">
        <v>20210107</v>
      </c>
    </row>
    <row r="190" spans="2:11" x14ac:dyDescent="0.25">
      <c r="B190" s="226">
        <v>1</v>
      </c>
      <c r="C190" s="226" t="s">
        <v>1740</v>
      </c>
      <c r="D190" s="226" t="s">
        <v>1473</v>
      </c>
      <c r="E190" s="226">
        <v>100</v>
      </c>
      <c r="F190" s="226" t="s">
        <v>1741</v>
      </c>
      <c r="G190" s="226" t="s">
        <v>1783</v>
      </c>
      <c r="H190" s="226" t="s">
        <v>1784</v>
      </c>
      <c r="I190" s="226">
        <v>83101</v>
      </c>
      <c r="J190" s="226">
        <v>20170101</v>
      </c>
      <c r="K190" s="226">
        <v>20210107</v>
      </c>
    </row>
    <row r="191" spans="2:11" x14ac:dyDescent="0.25">
      <c r="B191" s="226">
        <v>1</v>
      </c>
      <c r="C191" s="226" t="s">
        <v>1740</v>
      </c>
      <c r="D191" s="226" t="s">
        <v>1473</v>
      </c>
      <c r="E191" s="226">
        <v>100</v>
      </c>
      <c r="F191" s="226" t="s">
        <v>1741</v>
      </c>
      <c r="G191" s="226" t="s">
        <v>1785</v>
      </c>
      <c r="H191" s="226" t="s">
        <v>1786</v>
      </c>
      <c r="I191" s="226">
        <v>83101</v>
      </c>
      <c r="J191" s="226">
        <v>20170101</v>
      </c>
      <c r="K191" s="226">
        <v>20210107</v>
      </c>
    </row>
    <row r="192" spans="2:11" x14ac:dyDescent="0.25">
      <c r="B192" s="226">
        <v>1</v>
      </c>
      <c r="C192" s="226" t="s">
        <v>1740</v>
      </c>
      <c r="D192" s="226" t="s">
        <v>1473</v>
      </c>
      <c r="E192" s="226">
        <v>100</v>
      </c>
      <c r="F192" s="226" t="s">
        <v>1741</v>
      </c>
      <c r="G192" s="226" t="s">
        <v>1787</v>
      </c>
      <c r="H192" s="226" t="s">
        <v>1788</v>
      </c>
      <c r="I192" s="226">
        <v>83101</v>
      </c>
      <c r="J192" s="226">
        <v>20170101</v>
      </c>
      <c r="K192" s="226">
        <v>20210107</v>
      </c>
    </row>
    <row r="193" spans="2:11" x14ac:dyDescent="0.25">
      <c r="B193" s="226">
        <v>1</v>
      </c>
      <c r="C193" s="226" t="s">
        <v>1740</v>
      </c>
      <c r="D193" s="226" t="s">
        <v>1473</v>
      </c>
      <c r="E193" s="226">
        <v>100</v>
      </c>
      <c r="F193" s="226" t="s">
        <v>1741</v>
      </c>
      <c r="G193" s="226" t="s">
        <v>1789</v>
      </c>
      <c r="H193" s="226" t="s">
        <v>1790</v>
      </c>
      <c r="I193" s="226">
        <v>83101</v>
      </c>
      <c r="J193" s="226">
        <v>20170101</v>
      </c>
      <c r="K193" s="226">
        <v>20210107</v>
      </c>
    </row>
    <row r="194" spans="2:11" x14ac:dyDescent="0.25">
      <c r="B194" s="226">
        <v>1</v>
      </c>
      <c r="C194" s="226" t="s">
        <v>1740</v>
      </c>
      <c r="D194" s="226" t="s">
        <v>1473</v>
      </c>
      <c r="E194" s="226">
        <v>100</v>
      </c>
      <c r="F194" s="226" t="s">
        <v>1741</v>
      </c>
      <c r="G194" s="226" t="s">
        <v>1791</v>
      </c>
      <c r="H194" s="226" t="s">
        <v>1792</v>
      </c>
      <c r="I194" s="226">
        <v>83101</v>
      </c>
      <c r="J194" s="226">
        <v>20170101</v>
      </c>
      <c r="K194" s="226">
        <v>20210107</v>
      </c>
    </row>
    <row r="195" spans="2:11" x14ac:dyDescent="0.25">
      <c r="B195" s="226">
        <v>1</v>
      </c>
      <c r="C195" s="226" t="s">
        <v>1740</v>
      </c>
      <c r="D195" s="226" t="s">
        <v>1473</v>
      </c>
      <c r="E195" s="226">
        <v>100</v>
      </c>
      <c r="F195" s="226" t="s">
        <v>1741</v>
      </c>
      <c r="G195" s="226" t="s">
        <v>1793</v>
      </c>
      <c r="H195" s="226" t="s">
        <v>1794</v>
      </c>
      <c r="I195" s="226">
        <v>83101</v>
      </c>
      <c r="J195" s="226">
        <v>20170101</v>
      </c>
      <c r="K195" s="226">
        <v>20210107</v>
      </c>
    </row>
    <row r="196" spans="2:11" x14ac:dyDescent="0.25">
      <c r="B196" s="226">
        <v>1</v>
      </c>
      <c r="C196" s="226" t="s">
        <v>1740</v>
      </c>
      <c r="D196" s="226" t="s">
        <v>1473</v>
      </c>
      <c r="E196" s="226">
        <v>100</v>
      </c>
      <c r="F196" s="226" t="s">
        <v>1741</v>
      </c>
      <c r="G196" s="226" t="s">
        <v>1795</v>
      </c>
      <c r="H196" s="226" t="s">
        <v>1796</v>
      </c>
      <c r="I196" s="226">
        <v>83101</v>
      </c>
      <c r="J196" s="226">
        <v>20170101</v>
      </c>
      <c r="K196" s="226">
        <v>20210107</v>
      </c>
    </row>
    <row r="197" spans="2:11" x14ac:dyDescent="0.25">
      <c r="B197" s="226">
        <v>1</v>
      </c>
      <c r="C197" s="226" t="s">
        <v>1740</v>
      </c>
      <c r="D197" s="226" t="s">
        <v>1473</v>
      </c>
      <c r="E197" s="226">
        <v>100</v>
      </c>
      <c r="F197" s="226" t="s">
        <v>1741</v>
      </c>
      <c r="G197" s="226" t="s">
        <v>1797</v>
      </c>
      <c r="H197" s="226" t="s">
        <v>1798</v>
      </c>
      <c r="I197" s="226">
        <v>83101</v>
      </c>
      <c r="J197" s="226">
        <v>20170101</v>
      </c>
      <c r="K197" s="226">
        <v>20210107</v>
      </c>
    </row>
    <row r="198" spans="2:11" x14ac:dyDescent="0.25">
      <c r="B198" s="226">
        <v>1</v>
      </c>
      <c r="C198" s="226" t="s">
        <v>1740</v>
      </c>
      <c r="D198" s="226" t="s">
        <v>1473</v>
      </c>
      <c r="E198" s="226">
        <v>100</v>
      </c>
      <c r="F198" s="226" t="s">
        <v>1741</v>
      </c>
      <c r="G198" s="226" t="s">
        <v>1799</v>
      </c>
      <c r="H198" s="226" t="s">
        <v>1800</v>
      </c>
      <c r="I198" s="226">
        <v>83101</v>
      </c>
      <c r="J198" s="226">
        <v>20170101</v>
      </c>
      <c r="K198" s="226">
        <v>20210107</v>
      </c>
    </row>
    <row r="199" spans="2:11" x14ac:dyDescent="0.25">
      <c r="B199" s="226">
        <v>1</v>
      </c>
      <c r="C199" s="226" t="s">
        <v>1740</v>
      </c>
      <c r="D199" s="226" t="s">
        <v>1473</v>
      </c>
      <c r="E199" s="226">
        <v>100</v>
      </c>
      <c r="F199" s="226" t="s">
        <v>1741</v>
      </c>
      <c r="G199" s="226" t="s">
        <v>1564</v>
      </c>
      <c r="H199" s="226" t="s">
        <v>1801</v>
      </c>
      <c r="I199" s="226">
        <v>83101</v>
      </c>
      <c r="J199" s="226">
        <v>20190101</v>
      </c>
      <c r="K199" s="226">
        <v>20210107</v>
      </c>
    </row>
    <row r="200" spans="2:11" x14ac:dyDescent="0.25">
      <c r="B200" s="226">
        <v>1</v>
      </c>
      <c r="C200" s="226" t="s">
        <v>1740</v>
      </c>
      <c r="D200" s="226" t="s">
        <v>1473</v>
      </c>
      <c r="E200" s="226">
        <v>100</v>
      </c>
      <c r="F200" s="226" t="s">
        <v>1741</v>
      </c>
      <c r="G200" s="226" t="s">
        <v>1560</v>
      </c>
      <c r="H200" s="226" t="s">
        <v>1802</v>
      </c>
      <c r="I200" s="226">
        <v>83101</v>
      </c>
      <c r="J200" s="226">
        <v>20190101</v>
      </c>
      <c r="K200" s="226">
        <v>20210107</v>
      </c>
    </row>
    <row r="201" spans="2:11" x14ac:dyDescent="0.25">
      <c r="B201" s="62" t="s">
        <v>156</v>
      </c>
      <c r="C201" s="64"/>
      <c r="D201" s="64"/>
      <c r="E201" s="64"/>
      <c r="F201" s="193"/>
      <c r="G201" s="262"/>
      <c r="H201" s="64"/>
      <c r="I201" s="64"/>
      <c r="J201" s="64"/>
      <c r="K201" s="64"/>
    </row>
    <row r="202" spans="2:11" x14ac:dyDescent="0.25">
      <c r="B202" s="64"/>
      <c r="C202" s="64"/>
      <c r="D202" s="64"/>
      <c r="E202" s="64"/>
      <c r="F202" s="64"/>
      <c r="G202" s="64"/>
      <c r="H202" s="64"/>
      <c r="I202" s="64"/>
      <c r="J202" s="64"/>
      <c r="K202" s="64"/>
    </row>
    <row r="203" spans="2:11" x14ac:dyDescent="0.25">
      <c r="B203" s="11"/>
      <c r="C203" s="12"/>
      <c r="D203" s="12"/>
      <c r="E203" s="13"/>
    </row>
    <row r="204" spans="2:11" x14ac:dyDescent="0.25">
      <c r="B204" s="407" t="str">
        <f>+'Caratula Resumen'!B46:E46</f>
        <v>C.P. ESMERALDA HERNANDEZ ESCOGIDO</v>
      </c>
      <c r="C204" s="408"/>
      <c r="D204" s="408"/>
      <c r="E204" s="409"/>
    </row>
    <row r="205" spans="2:11" x14ac:dyDescent="0.25">
      <c r="B205" s="422" t="s">
        <v>42</v>
      </c>
      <c r="C205" s="423"/>
      <c r="D205" s="423"/>
      <c r="E205" s="424"/>
    </row>
    <row r="206" spans="2:11" x14ac:dyDescent="0.25">
      <c r="B206" s="14"/>
      <c r="C206" s="358"/>
      <c r="D206" s="358"/>
      <c r="E206" s="16"/>
    </row>
    <row r="207" spans="2:11" x14ac:dyDescent="0.25">
      <c r="B207" s="407" t="str">
        <f>+'Caratula Resumen'!B49:E49</f>
        <v>SUBJEFE DE NOMINA FEDERAL</v>
      </c>
      <c r="C207" s="408"/>
      <c r="D207" s="408"/>
      <c r="E207" s="409"/>
    </row>
    <row r="208" spans="2:11" x14ac:dyDescent="0.25">
      <c r="B208" s="422" t="s">
        <v>43</v>
      </c>
      <c r="C208" s="423"/>
      <c r="D208" s="423"/>
      <c r="E208" s="424"/>
    </row>
    <row r="209" spans="2:5" x14ac:dyDescent="0.25">
      <c r="B209" s="14"/>
      <c r="C209" s="358"/>
      <c r="D209" s="358"/>
      <c r="E209" s="16"/>
    </row>
    <row r="210" spans="2:5" x14ac:dyDescent="0.25">
      <c r="B210" s="407"/>
      <c r="C210" s="408"/>
      <c r="D210" s="408"/>
      <c r="E210" s="409"/>
    </row>
    <row r="211" spans="2:5" x14ac:dyDescent="0.25">
      <c r="B211" s="422" t="s">
        <v>44</v>
      </c>
      <c r="C211" s="423"/>
      <c r="D211" s="423"/>
      <c r="E211" s="424"/>
    </row>
    <row r="212" spans="2:5" x14ac:dyDescent="0.25">
      <c r="B212" s="14"/>
      <c r="C212" s="358"/>
      <c r="D212" s="358"/>
      <c r="E212" s="16"/>
    </row>
    <row r="213" spans="2:5" x14ac:dyDescent="0.25">
      <c r="B213" s="425" t="str">
        <f>+'Caratula Resumen'!B55:E55</f>
        <v>14 DE ENERO DE 2021</v>
      </c>
      <c r="C213" s="426"/>
      <c r="D213" s="426"/>
      <c r="E213" s="427"/>
    </row>
    <row r="214" spans="2:5" x14ac:dyDescent="0.25">
      <c r="B214" s="422" t="s">
        <v>45</v>
      </c>
      <c r="C214" s="423"/>
      <c r="D214" s="423"/>
      <c r="E214" s="424"/>
    </row>
    <row r="215" spans="2:5" x14ac:dyDescent="0.25">
      <c r="B215" s="419"/>
      <c r="C215" s="420"/>
      <c r="D215" s="420"/>
      <c r="E215" s="421"/>
    </row>
  </sheetData>
  <mergeCells count="10">
    <mergeCell ref="J7:K7"/>
    <mergeCell ref="B215:E215"/>
    <mergeCell ref="B204:E204"/>
    <mergeCell ref="B205:E205"/>
    <mergeCell ref="B207:E207"/>
    <mergeCell ref="B208:E208"/>
    <mergeCell ref="B210:E210"/>
    <mergeCell ref="B211:E211"/>
    <mergeCell ref="B213:E213"/>
    <mergeCell ref="B214:E214"/>
  </mergeCells>
  <dataValidations count="1">
    <dataValidation allowBlank="1" showInputMessage="1" showErrorMessage="1" sqref="B8"/>
  </dataValidations>
  <pageMargins left="0.7" right="0.7" top="0.75" bottom="0.75" header="0.3" footer="0.3"/>
  <pageSetup scale="55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7"/>
  <sheetViews>
    <sheetView showGridLines="0" zoomScaleNormal="100" workbookViewId="0">
      <selection activeCell="E7" sqref="E7"/>
    </sheetView>
  </sheetViews>
  <sheetFormatPr baseColWidth="10" defaultColWidth="14.85546875" defaultRowHeight="15" x14ac:dyDescent="0.2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254" width="11.42578125" customWidth="1"/>
    <col min="255" max="255" width="3.7109375" customWidth="1"/>
  </cols>
  <sheetData>
    <row r="1" spans="2:8" ht="15" customHeight="1" x14ac:dyDescent="0.25">
      <c r="G1" s="108"/>
      <c r="H1" s="108"/>
    </row>
    <row r="2" spans="2:8" ht="15" customHeight="1" x14ac:dyDescent="0.25">
      <c r="G2" s="108"/>
      <c r="H2" s="108"/>
    </row>
    <row r="3" spans="2:8" ht="15" customHeight="1" x14ac:dyDescent="0.25">
      <c r="G3" s="108"/>
      <c r="H3" s="108"/>
    </row>
    <row r="4" spans="2:8" ht="15" customHeight="1" x14ac:dyDescent="0.25">
      <c r="G4" s="108"/>
      <c r="H4" s="108"/>
    </row>
    <row r="5" spans="2:8" ht="15" customHeight="1" x14ac:dyDescent="0.25">
      <c r="G5" s="108"/>
      <c r="H5" s="108"/>
    </row>
    <row r="6" spans="2:8" ht="15" customHeight="1" x14ac:dyDescent="0.25"/>
    <row r="7" spans="2:8" ht="18.75" x14ac:dyDescent="0.3">
      <c r="B7" s="70" t="s">
        <v>231</v>
      </c>
      <c r="C7" s="71"/>
      <c r="D7" s="71"/>
      <c r="E7" s="71"/>
      <c r="F7" s="71"/>
      <c r="G7" s="71"/>
      <c r="H7" s="72"/>
    </row>
    <row r="8" spans="2:8" ht="18.75" x14ac:dyDescent="0.3">
      <c r="B8" s="484" t="str">
        <f>+'A Y  II D3'!B8</f>
        <v>Fondo de Aportaciones para la Educación Tecnológica y de Adultos/Instituto Nacional para la Educación de los Adultos (FAETA/INEA)</v>
      </c>
      <c r="C8" s="485"/>
      <c r="D8" s="485"/>
      <c r="E8" s="485"/>
      <c r="F8" s="485"/>
      <c r="G8" s="75"/>
      <c r="H8" s="370" t="str">
        <f>+'A Y  II D3'!X8</f>
        <v>4to. Trimestre 2020</v>
      </c>
    </row>
    <row r="9" spans="2:8" x14ac:dyDescent="0.25">
      <c r="B9" s="76"/>
      <c r="C9" s="77"/>
      <c r="D9" s="77"/>
      <c r="E9" s="77"/>
      <c r="F9" s="77"/>
      <c r="G9" s="77"/>
      <c r="H9" s="78"/>
    </row>
    <row r="11" spans="2:8" ht="15" customHeight="1" x14ac:dyDescent="0.25">
      <c r="B11" s="486" t="s">
        <v>47</v>
      </c>
      <c r="C11" s="486" t="s">
        <v>95</v>
      </c>
      <c r="D11" s="486" t="s">
        <v>49</v>
      </c>
      <c r="E11" s="464" t="s">
        <v>232</v>
      </c>
      <c r="F11" s="490" t="s">
        <v>233</v>
      </c>
      <c r="G11" s="490"/>
      <c r="H11" s="490"/>
    </row>
    <row r="12" spans="2:8" x14ac:dyDescent="0.25">
      <c r="B12" s="487"/>
      <c r="C12" s="487"/>
      <c r="D12" s="487"/>
      <c r="E12" s="489"/>
      <c r="F12" s="456" t="s">
        <v>234</v>
      </c>
      <c r="G12" s="456" t="s">
        <v>235</v>
      </c>
      <c r="H12" s="456" t="s">
        <v>236</v>
      </c>
    </row>
    <row r="13" spans="2:8" x14ac:dyDescent="0.25">
      <c r="B13" s="488"/>
      <c r="C13" s="488"/>
      <c r="D13" s="488"/>
      <c r="E13" s="465"/>
      <c r="F13" s="456"/>
      <c r="G13" s="456"/>
      <c r="H13" s="456"/>
    </row>
    <row r="14" spans="2:8" x14ac:dyDescent="0.25">
      <c r="G14" s="263"/>
      <c r="H14" s="263"/>
    </row>
    <row r="15" spans="2:8" s="64" customFormat="1" ht="12.75" hidden="1" x14ac:dyDescent="0.2">
      <c r="B15" s="264" t="s">
        <v>47</v>
      </c>
      <c r="C15" s="264" t="s">
        <v>95</v>
      </c>
      <c r="D15" s="264" t="s">
        <v>49</v>
      </c>
      <c r="E15" s="201" t="s">
        <v>232</v>
      </c>
      <c r="F15" s="201" t="s">
        <v>234</v>
      </c>
      <c r="G15" s="201" t="s">
        <v>235</v>
      </c>
      <c r="H15" s="201" t="s">
        <v>236</v>
      </c>
    </row>
    <row r="16" spans="2:8" ht="15.75" x14ac:dyDescent="0.25">
      <c r="B16" s="265"/>
      <c r="C16" s="267"/>
      <c r="D16" s="267"/>
      <c r="E16" s="186"/>
      <c r="F16" s="266"/>
      <c r="G16" s="268"/>
      <c r="H16" s="268"/>
    </row>
    <row r="17" spans="2:8" ht="15.75" x14ac:dyDescent="0.25">
      <c r="B17" s="265"/>
      <c r="C17" s="267"/>
      <c r="D17" s="267"/>
      <c r="E17" s="186"/>
      <c r="F17" s="268"/>
      <c r="G17" s="268"/>
      <c r="H17" s="268"/>
    </row>
    <row r="18" spans="2:8" ht="15.75" x14ac:dyDescent="0.25">
      <c r="B18" s="265"/>
      <c r="C18" s="267"/>
      <c r="D18" s="267"/>
      <c r="E18" s="186"/>
      <c r="F18" s="268"/>
      <c r="G18" s="268"/>
      <c r="H18" s="268"/>
    </row>
    <row r="19" spans="2:8" ht="15.75" x14ac:dyDescent="0.25">
      <c r="B19" s="265"/>
      <c r="C19" s="267"/>
      <c r="D19" s="267"/>
      <c r="E19" s="186"/>
      <c r="F19" s="268"/>
      <c r="G19" s="268"/>
      <c r="H19" s="268"/>
    </row>
    <row r="20" spans="2:8" x14ac:dyDescent="0.25">
      <c r="B20" s="159" t="s">
        <v>76</v>
      </c>
      <c r="C20" s="160"/>
      <c r="D20" s="269"/>
      <c r="E20" s="270" t="s">
        <v>237</v>
      </c>
      <c r="F20" s="271">
        <v>0</v>
      </c>
      <c r="G20" s="272"/>
      <c r="H20" s="273"/>
    </row>
    <row r="21" spans="2:8" x14ac:dyDescent="0.25">
      <c r="B21" s="45"/>
      <c r="C21" s="274"/>
      <c r="D21" s="228"/>
      <c r="E21" s="275"/>
      <c r="F21" s="275" t="s">
        <v>238</v>
      </c>
      <c r="G21" s="276">
        <v>0</v>
      </c>
      <c r="H21" s="277"/>
    </row>
    <row r="22" spans="2:8" x14ac:dyDescent="0.25">
      <c r="B22" s="278"/>
      <c r="C22" s="279"/>
      <c r="D22" s="280"/>
      <c r="E22" s="281"/>
      <c r="F22" s="282"/>
      <c r="G22" s="283" t="s">
        <v>239</v>
      </c>
      <c r="H22" s="284">
        <v>0</v>
      </c>
    </row>
    <row r="23" spans="2:8" x14ac:dyDescent="0.25">
      <c r="B23" s="62" t="s">
        <v>156</v>
      </c>
      <c r="C23" s="64"/>
      <c r="D23" s="64"/>
      <c r="E23" s="193"/>
      <c r="F23" s="262"/>
      <c r="G23" s="64"/>
      <c r="H23" s="64"/>
    </row>
    <row r="25" spans="2:8" x14ac:dyDescent="0.25">
      <c r="B25" s="11"/>
      <c r="C25" s="12"/>
      <c r="D25" s="13"/>
    </row>
    <row r="26" spans="2:8" x14ac:dyDescent="0.25">
      <c r="B26" s="407" t="str">
        <f>+'Caratula Resumen'!B46:E46</f>
        <v>C.P. ESMERALDA HERNANDEZ ESCOGIDO</v>
      </c>
      <c r="C26" s="408"/>
      <c r="D26" s="409"/>
    </row>
    <row r="27" spans="2:8" x14ac:dyDescent="0.25">
      <c r="B27" s="422" t="s">
        <v>42</v>
      </c>
      <c r="C27" s="423"/>
      <c r="D27" s="424"/>
    </row>
    <row r="28" spans="2:8" x14ac:dyDescent="0.25">
      <c r="B28" s="14"/>
      <c r="C28" s="358"/>
      <c r="D28" s="16"/>
    </row>
    <row r="29" spans="2:8" x14ac:dyDescent="0.25">
      <c r="B29" s="407" t="str">
        <f>+'Caratula Resumen'!B49:E49</f>
        <v>SUBJEFE DE NOMINA FEDERAL</v>
      </c>
      <c r="C29" s="408"/>
      <c r="D29" s="409"/>
    </row>
    <row r="30" spans="2:8" x14ac:dyDescent="0.25">
      <c r="B30" s="422" t="s">
        <v>43</v>
      </c>
      <c r="C30" s="423"/>
      <c r="D30" s="424"/>
    </row>
    <row r="31" spans="2:8" x14ac:dyDescent="0.25">
      <c r="B31" s="14"/>
      <c r="C31" s="358"/>
      <c r="D31" s="16"/>
    </row>
    <row r="32" spans="2:8" x14ac:dyDescent="0.25">
      <c r="B32" s="407"/>
      <c r="C32" s="408"/>
      <c r="D32" s="409"/>
    </row>
    <row r="33" spans="2:4" x14ac:dyDescent="0.25">
      <c r="B33" s="422" t="s">
        <v>44</v>
      </c>
      <c r="C33" s="423"/>
      <c r="D33" s="424"/>
    </row>
    <row r="34" spans="2:4" x14ac:dyDescent="0.25">
      <c r="B34" s="14"/>
      <c r="C34" s="358"/>
      <c r="D34" s="16"/>
    </row>
    <row r="35" spans="2:4" x14ac:dyDescent="0.25">
      <c r="B35" s="425" t="str">
        <f>+'Caratula Resumen'!B55:E55</f>
        <v>14 DE ENERO DE 2021</v>
      </c>
      <c r="C35" s="426"/>
      <c r="D35" s="427"/>
    </row>
    <row r="36" spans="2:4" x14ac:dyDescent="0.25">
      <c r="B36" s="422" t="s">
        <v>45</v>
      </c>
      <c r="C36" s="423"/>
      <c r="D36" s="424"/>
    </row>
    <row r="37" spans="2:4" x14ac:dyDescent="0.25">
      <c r="B37" s="378"/>
      <c r="C37" s="379"/>
      <c r="D37" s="380"/>
    </row>
  </sheetData>
  <mergeCells count="17"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  <mergeCell ref="B33:D33"/>
    <mergeCell ref="B35:D35"/>
    <mergeCell ref="B36:D36"/>
    <mergeCell ref="B26:D26"/>
    <mergeCell ref="B27:D27"/>
    <mergeCell ref="B29:D29"/>
    <mergeCell ref="B30:D30"/>
    <mergeCell ref="B32:D32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 G8"/>
  </dataValidations>
  <pageMargins left="0.7" right="0.7" top="0.75" bottom="0.75" header="0.3" footer="0.3"/>
  <pageSetup scale="59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S36"/>
  <sheetViews>
    <sheetView showGridLines="0" zoomScaleNormal="100" workbookViewId="0">
      <selection activeCell="F25" sqref="F25"/>
    </sheetView>
  </sheetViews>
  <sheetFormatPr baseColWidth="10" defaultColWidth="11" defaultRowHeight="15" x14ac:dyDescent="0.25"/>
  <cols>
    <col min="1" max="1" width="3.5703125" style="36" customWidth="1"/>
    <col min="2" max="2" width="17.140625" style="36" customWidth="1"/>
    <col min="3" max="3" width="24.140625" style="36" bestFit="1" customWidth="1"/>
    <col min="4" max="4" width="41.85546875" style="36" bestFit="1" customWidth="1"/>
    <col min="5" max="5" width="18.85546875" style="36" bestFit="1" customWidth="1"/>
    <col min="6" max="6" width="26" style="36" bestFit="1" customWidth="1"/>
    <col min="7" max="7" width="32" style="36" bestFit="1" customWidth="1"/>
    <col min="8" max="8" width="26.5703125" style="36" bestFit="1" customWidth="1"/>
    <col min="9" max="9" width="11.5703125" style="36" customWidth="1"/>
    <col min="10" max="12" width="9.5703125" style="36" customWidth="1"/>
    <col min="13" max="13" width="11.42578125" style="36" customWidth="1"/>
    <col min="14" max="14" width="9.28515625" style="36" customWidth="1"/>
    <col min="15" max="15" width="12" style="36" customWidth="1"/>
    <col min="16" max="16" width="13.85546875" style="36" customWidth="1"/>
    <col min="17" max="17" width="68.28515625" style="36" bestFit="1" customWidth="1"/>
    <col min="18" max="18" width="15.140625" style="36" customWidth="1"/>
    <col min="19" max="19" width="17.42578125" style="36" customWidth="1"/>
    <col min="20" max="16384" width="11" style="36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70" t="s">
        <v>240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2"/>
    </row>
    <row r="8" spans="2:19" ht="18.75" x14ac:dyDescent="0.3">
      <c r="B8" s="435" t="str">
        <f>+'A Y  II D3'!B8</f>
        <v>Fondo de Aportaciones para la Educación Tecnológica y de Adultos/Instituto Nacional para la Educación de los Adultos (FAETA/INEA)</v>
      </c>
      <c r="C8" s="436"/>
      <c r="D8" s="436"/>
      <c r="E8" s="436"/>
      <c r="F8" s="436"/>
      <c r="G8" s="436"/>
      <c r="H8" s="23"/>
      <c r="I8" s="23"/>
      <c r="J8" s="74"/>
      <c r="K8" s="74"/>
      <c r="L8" s="74"/>
      <c r="M8" s="74"/>
      <c r="N8" s="74"/>
      <c r="O8" s="74"/>
      <c r="P8" s="74"/>
      <c r="Q8" s="74"/>
      <c r="R8" s="371"/>
      <c r="S8" s="370" t="str">
        <f>+'A Y  II D3'!X8</f>
        <v>4to. Trimestre 2020</v>
      </c>
    </row>
    <row r="9" spans="2:19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17.25" x14ac:dyDescent="0.3">
      <c r="B10" s="285"/>
    </row>
    <row r="11" spans="2:19" ht="15" customHeight="1" x14ac:dyDescent="0.25">
      <c r="B11" s="429" t="s">
        <v>47</v>
      </c>
      <c r="C11" s="479" t="s">
        <v>241</v>
      </c>
      <c r="D11" s="479" t="s">
        <v>242</v>
      </c>
      <c r="E11" s="479" t="s">
        <v>95</v>
      </c>
      <c r="F11" s="479" t="s">
        <v>49</v>
      </c>
      <c r="G11" s="475" t="s">
        <v>243</v>
      </c>
      <c r="H11" s="429" t="s">
        <v>51</v>
      </c>
      <c r="I11" s="491" t="s">
        <v>52</v>
      </c>
      <c r="J11" s="491"/>
      <c r="K11" s="491"/>
      <c r="L11" s="491"/>
      <c r="M11" s="491"/>
      <c r="N11" s="491"/>
      <c r="O11" s="491"/>
      <c r="P11" s="479" t="s">
        <v>141</v>
      </c>
      <c r="Q11" s="479" t="s">
        <v>244</v>
      </c>
      <c r="R11" s="491" t="s">
        <v>245</v>
      </c>
      <c r="S11" s="491"/>
    </row>
    <row r="12" spans="2:19" ht="38.25" x14ac:dyDescent="0.25">
      <c r="B12" s="429"/>
      <c r="C12" s="479"/>
      <c r="D12" s="479"/>
      <c r="E12" s="479"/>
      <c r="F12" s="479"/>
      <c r="G12" s="475"/>
      <c r="H12" s="429"/>
      <c r="I12" s="33" t="s">
        <v>63</v>
      </c>
      <c r="J12" s="33" t="s">
        <v>64</v>
      </c>
      <c r="K12" s="33" t="s">
        <v>65</v>
      </c>
      <c r="L12" s="33" t="s">
        <v>66</v>
      </c>
      <c r="M12" s="33" t="s">
        <v>67</v>
      </c>
      <c r="N12" s="34" t="s">
        <v>68</v>
      </c>
      <c r="O12" s="33" t="s">
        <v>69</v>
      </c>
      <c r="P12" s="479"/>
      <c r="Q12" s="479"/>
      <c r="R12" s="232" t="s">
        <v>102</v>
      </c>
      <c r="S12" s="232" t="s">
        <v>103</v>
      </c>
    </row>
    <row r="13" spans="2:19" x14ac:dyDescent="0.25">
      <c r="C13" s="145"/>
    </row>
    <row r="14" spans="2:19" ht="45" hidden="1" x14ac:dyDescent="0.25">
      <c r="B14" s="234" t="s">
        <v>47</v>
      </c>
      <c r="C14" s="286" t="s">
        <v>241</v>
      </c>
      <c r="D14" s="286" t="s">
        <v>242</v>
      </c>
      <c r="E14" s="286" t="s">
        <v>95</v>
      </c>
      <c r="F14" s="286" t="s">
        <v>49</v>
      </c>
      <c r="G14" s="234" t="s">
        <v>243</v>
      </c>
      <c r="H14" s="234" t="s">
        <v>51</v>
      </c>
      <c r="I14" s="287" t="s">
        <v>63</v>
      </c>
      <c r="J14" s="287" t="s">
        <v>64</v>
      </c>
      <c r="K14" s="287" t="s">
        <v>65</v>
      </c>
      <c r="L14" s="287" t="s">
        <v>66</v>
      </c>
      <c r="M14" s="287" t="s">
        <v>67</v>
      </c>
      <c r="N14" s="287" t="s">
        <v>104</v>
      </c>
      <c r="O14" s="287" t="s">
        <v>69</v>
      </c>
      <c r="P14" s="286" t="s">
        <v>141</v>
      </c>
      <c r="Q14" s="286" t="s">
        <v>244</v>
      </c>
      <c r="R14" s="231" t="s">
        <v>246</v>
      </c>
      <c r="S14" s="231" t="s">
        <v>247</v>
      </c>
    </row>
    <row r="15" spans="2:19" x14ac:dyDescent="0.25">
      <c r="B15" s="213"/>
      <c r="C15" s="186"/>
      <c r="D15" s="186"/>
      <c r="E15" s="267"/>
      <c r="F15" s="267"/>
      <c r="G15" s="186"/>
      <c r="H15" s="213"/>
      <c r="I15" s="205"/>
      <c r="J15" s="187"/>
      <c r="K15" s="205"/>
      <c r="L15" s="205"/>
      <c r="M15" s="203"/>
      <c r="N15" s="188"/>
      <c r="O15" s="205"/>
      <c r="P15" s="267"/>
      <c r="Q15" s="186"/>
      <c r="R15" s="225"/>
      <c r="S15" s="225"/>
    </row>
    <row r="16" spans="2:19" x14ac:dyDescent="0.25">
      <c r="B16" s="213"/>
      <c r="C16" s="186"/>
      <c r="D16" s="186"/>
      <c r="E16" s="267"/>
      <c r="F16" s="267"/>
      <c r="G16" s="186"/>
      <c r="H16" s="213"/>
      <c r="I16" s="205"/>
      <c r="J16" s="187"/>
      <c r="K16" s="205"/>
      <c r="L16" s="205"/>
      <c r="M16" s="203"/>
      <c r="N16" s="188"/>
      <c r="O16" s="205"/>
      <c r="P16" s="267"/>
      <c r="Q16" s="186"/>
      <c r="R16" s="225"/>
      <c r="S16" s="225"/>
    </row>
    <row r="17" spans="2:19" x14ac:dyDescent="0.25">
      <c r="B17" s="227"/>
      <c r="C17" s="185"/>
      <c r="D17" s="185"/>
      <c r="E17" s="265"/>
      <c r="F17" s="265"/>
      <c r="G17" s="185"/>
      <c r="H17" s="227"/>
      <c r="I17" s="288"/>
      <c r="J17" s="90"/>
      <c r="K17" s="288"/>
      <c r="L17" s="288"/>
      <c r="M17" s="289"/>
      <c r="N17" s="91"/>
      <c r="O17" s="288"/>
      <c r="P17" s="265"/>
      <c r="Q17" s="185"/>
      <c r="R17" s="92"/>
      <c r="S17" s="92"/>
    </row>
    <row r="18" spans="2:19" x14ac:dyDescent="0.25">
      <c r="B18" s="159" t="s">
        <v>76</v>
      </c>
      <c r="C18" s="49">
        <v>0</v>
      </c>
      <c r="D18" s="56"/>
      <c r="E18" s="56"/>
      <c r="F18" s="56"/>
      <c r="G18" s="56"/>
      <c r="H18" s="47"/>
      <c r="I18" s="48"/>
      <c r="J18" s="274"/>
      <c r="K18" s="56"/>
      <c r="L18" s="56"/>
      <c r="M18" s="47" t="s">
        <v>77</v>
      </c>
      <c r="N18" s="48"/>
      <c r="O18" s="49">
        <v>0</v>
      </c>
      <c r="P18" s="56"/>
      <c r="Q18" s="56"/>
      <c r="R18" s="290"/>
      <c r="S18" s="291"/>
    </row>
    <row r="19" spans="2:19" x14ac:dyDescent="0.25">
      <c r="B19" s="53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7"/>
    </row>
    <row r="20" spans="2:19" x14ac:dyDescent="0.25">
      <c r="B20" s="58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61"/>
    </row>
    <row r="21" spans="2:19" x14ac:dyDescent="0.25">
      <c r="B21" s="62" t="s">
        <v>156</v>
      </c>
      <c r="C21" s="158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</row>
    <row r="22" spans="2:19" x14ac:dyDescent="0.25">
      <c r="B22" s="164" t="s">
        <v>248</v>
      </c>
      <c r="C22" s="64"/>
      <c r="D22" s="64"/>
      <c r="E22" s="292"/>
      <c r="F22" s="64"/>
      <c r="G22" s="64"/>
    </row>
    <row r="24" spans="2:19" x14ac:dyDescent="0.25">
      <c r="B24" s="11"/>
      <c r="C24" s="12"/>
      <c r="D24" s="13"/>
    </row>
    <row r="25" spans="2:19" x14ac:dyDescent="0.25">
      <c r="B25" s="407" t="str">
        <f>+'Caratula Resumen'!B46:E46</f>
        <v>C.P. ESMERALDA HERNANDEZ ESCOGIDO</v>
      </c>
      <c r="C25" s="408"/>
      <c r="D25" s="409"/>
    </row>
    <row r="26" spans="2:19" x14ac:dyDescent="0.25">
      <c r="B26" s="422" t="s">
        <v>42</v>
      </c>
      <c r="C26" s="423"/>
      <c r="D26" s="424"/>
    </row>
    <row r="27" spans="2:19" x14ac:dyDescent="0.25">
      <c r="B27" s="14"/>
      <c r="C27" s="358"/>
      <c r="D27" s="16"/>
    </row>
    <row r="28" spans="2:19" x14ac:dyDescent="0.25">
      <c r="B28" s="407" t="str">
        <f>+'Caratula Resumen'!B49:E49</f>
        <v>SUBJEFE DE NOMINA FEDERAL</v>
      </c>
      <c r="C28" s="408"/>
      <c r="D28" s="409"/>
    </row>
    <row r="29" spans="2:19" x14ac:dyDescent="0.25">
      <c r="B29" s="422" t="s">
        <v>43</v>
      </c>
      <c r="C29" s="423"/>
      <c r="D29" s="424"/>
    </row>
    <row r="30" spans="2:19" x14ac:dyDescent="0.25">
      <c r="B30" s="14"/>
      <c r="C30" s="358"/>
      <c r="D30" s="16"/>
    </row>
    <row r="31" spans="2:19" x14ac:dyDescent="0.25">
      <c r="B31" s="407"/>
      <c r="C31" s="408"/>
      <c r="D31" s="409"/>
    </row>
    <row r="32" spans="2:19" x14ac:dyDescent="0.25">
      <c r="B32" s="422" t="s">
        <v>44</v>
      </c>
      <c r="C32" s="423"/>
      <c r="D32" s="424"/>
    </row>
    <row r="33" spans="2:4" x14ac:dyDescent="0.25">
      <c r="B33" s="14"/>
      <c r="C33" s="358"/>
      <c r="D33" s="16"/>
    </row>
    <row r="34" spans="2:4" x14ac:dyDescent="0.25">
      <c r="B34" s="425" t="str">
        <f>+'Caratula Resumen'!B55:E55</f>
        <v>14 DE ENERO DE 2021</v>
      </c>
      <c r="C34" s="426"/>
      <c r="D34" s="427"/>
    </row>
    <row r="35" spans="2:4" x14ac:dyDescent="0.25">
      <c r="B35" s="422" t="s">
        <v>45</v>
      </c>
      <c r="C35" s="423"/>
      <c r="D35" s="424"/>
    </row>
    <row r="36" spans="2:4" x14ac:dyDescent="0.25">
      <c r="B36" s="378"/>
      <c r="C36" s="379"/>
      <c r="D36" s="380"/>
    </row>
  </sheetData>
  <mergeCells count="20">
    <mergeCell ref="B8:G8"/>
    <mergeCell ref="B11:B12"/>
    <mergeCell ref="C11:C12"/>
    <mergeCell ref="D11:D12"/>
    <mergeCell ref="E11:E12"/>
    <mergeCell ref="F11:F12"/>
    <mergeCell ref="G11:G12"/>
    <mergeCell ref="H11:H12"/>
    <mergeCell ref="I11:O11"/>
    <mergeCell ref="P11:P12"/>
    <mergeCell ref="Q11:Q12"/>
    <mergeCell ref="R11:S11"/>
    <mergeCell ref="B32:D32"/>
    <mergeCell ref="B34:D34"/>
    <mergeCell ref="B35:D35"/>
    <mergeCell ref="B25:D25"/>
    <mergeCell ref="B26:D26"/>
    <mergeCell ref="B28:D28"/>
    <mergeCell ref="B29:D29"/>
    <mergeCell ref="B31:D31"/>
  </mergeCells>
  <dataValidations count="1">
    <dataValidation allowBlank="1" showInputMessage="1" showErrorMessage="1" sqref="R8 B8"/>
  </dataValidations>
  <pageMargins left="0.7" right="0.7" top="0.75" bottom="0.75" header="0.3" footer="0.3"/>
  <pageSetup scale="32" fitToHeight="0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4"/>
  <sheetViews>
    <sheetView showGridLines="0" zoomScaleNormal="100" workbookViewId="0">
      <selection activeCell="E31" sqref="E31"/>
    </sheetView>
  </sheetViews>
  <sheetFormatPr baseColWidth="10" defaultColWidth="11" defaultRowHeight="15" x14ac:dyDescent="0.25"/>
  <cols>
    <col min="1" max="1" width="3.5703125" style="36" customWidth="1"/>
    <col min="2" max="2" width="14.140625" style="36" customWidth="1"/>
    <col min="3" max="3" width="15.7109375" style="36" bestFit="1" customWidth="1"/>
    <col min="4" max="4" width="21.85546875" style="36" bestFit="1" customWidth="1"/>
    <col min="5" max="5" width="47.85546875" style="36" customWidth="1"/>
    <col min="6" max="6" width="24.5703125" style="36" bestFit="1" customWidth="1"/>
    <col min="7" max="7" width="12.42578125" style="36" customWidth="1"/>
    <col min="8" max="8" width="7.85546875" style="36" customWidth="1"/>
    <col min="9" max="9" width="11" style="36" bestFit="1" customWidth="1"/>
    <col min="10" max="10" width="7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36.5703125" style="36" customWidth="1"/>
    <col min="16" max="16" width="7.42578125" style="36" customWidth="1"/>
    <col min="17" max="17" width="11.42578125" style="36" customWidth="1"/>
    <col min="18" max="18" width="11.5703125" style="36" customWidth="1"/>
    <col min="19" max="19" width="6.5703125" style="36" customWidth="1"/>
    <col min="20" max="20" width="13.85546875" style="36" customWidth="1"/>
    <col min="21" max="21" width="10.42578125" style="145" customWidth="1"/>
    <col min="22" max="16384" width="11" style="36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70" t="s">
        <v>249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2"/>
      <c r="U7" s="36"/>
    </row>
    <row r="8" spans="2:21" ht="18.75" x14ac:dyDescent="0.3">
      <c r="B8" s="435" t="str">
        <f>+'A Y  II D3'!B8</f>
        <v>Fondo de Aportaciones para la Educación Tecnológica y de Adultos/Instituto Nacional para la Educación de los Adultos (FAETA/INEA)</v>
      </c>
      <c r="C8" s="436"/>
      <c r="D8" s="436"/>
      <c r="E8" s="436"/>
      <c r="F8" s="436"/>
      <c r="G8" s="436"/>
      <c r="H8" s="436"/>
      <c r="I8" s="436"/>
      <c r="J8" s="183"/>
      <c r="K8" s="74"/>
      <c r="L8" s="74"/>
      <c r="M8" s="74"/>
      <c r="N8" s="74"/>
      <c r="O8" s="74"/>
      <c r="P8" s="74"/>
      <c r="Q8" s="369"/>
      <c r="R8" s="375" t="str">
        <f>+'A Y  II D3'!X8</f>
        <v>4to. Trimestre 2020</v>
      </c>
      <c r="S8" s="75"/>
      <c r="T8" s="293"/>
      <c r="U8" s="36"/>
    </row>
    <row r="9" spans="2:21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8"/>
      <c r="U9" s="36"/>
    </row>
    <row r="11" spans="2:21" x14ac:dyDescent="0.25">
      <c r="B11" s="429" t="s">
        <v>47</v>
      </c>
      <c r="C11" s="457" t="s">
        <v>95</v>
      </c>
      <c r="D11" s="457" t="s">
        <v>49</v>
      </c>
      <c r="E11" s="457" t="s">
        <v>50</v>
      </c>
      <c r="F11" s="429" t="s">
        <v>51</v>
      </c>
      <c r="G11" s="490" t="s">
        <v>52</v>
      </c>
      <c r="H11" s="490"/>
      <c r="I11" s="490"/>
      <c r="J11" s="490"/>
      <c r="K11" s="490"/>
      <c r="L11" s="490"/>
      <c r="M11" s="490"/>
      <c r="N11" s="457" t="s">
        <v>250</v>
      </c>
      <c r="O11" s="457" t="s">
        <v>244</v>
      </c>
      <c r="P11" s="456" t="s">
        <v>251</v>
      </c>
      <c r="Q11" s="490" t="s">
        <v>252</v>
      </c>
      <c r="R11" s="490"/>
      <c r="S11" s="456" t="s">
        <v>253</v>
      </c>
      <c r="T11" s="456" t="s">
        <v>254</v>
      </c>
    </row>
    <row r="12" spans="2:21" ht="42" customHeight="1" x14ac:dyDescent="0.25">
      <c r="B12" s="429"/>
      <c r="C12" s="457"/>
      <c r="D12" s="457"/>
      <c r="E12" s="457"/>
      <c r="F12" s="429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457"/>
      <c r="O12" s="457"/>
      <c r="P12" s="456"/>
      <c r="Q12" s="219" t="s">
        <v>102</v>
      </c>
      <c r="R12" s="219" t="s">
        <v>103</v>
      </c>
      <c r="S12" s="456"/>
      <c r="T12" s="456"/>
    </row>
    <row r="14" spans="2:21" ht="63.75" hidden="1" x14ac:dyDescent="0.25">
      <c r="B14" s="201" t="s">
        <v>47</v>
      </c>
      <c r="C14" s="264" t="s">
        <v>95</v>
      </c>
      <c r="D14" s="264" t="s">
        <v>49</v>
      </c>
      <c r="E14" s="264" t="s">
        <v>50</v>
      </c>
      <c r="F14" s="201" t="s">
        <v>51</v>
      </c>
      <c r="G14" s="84" t="s">
        <v>63</v>
      </c>
      <c r="H14" s="84" t="s">
        <v>64</v>
      </c>
      <c r="I14" s="84" t="s">
        <v>65</v>
      </c>
      <c r="J14" s="84" t="s">
        <v>66</v>
      </c>
      <c r="K14" s="84" t="s">
        <v>67</v>
      </c>
      <c r="L14" s="84" t="s">
        <v>104</v>
      </c>
      <c r="M14" s="84" t="s">
        <v>105</v>
      </c>
      <c r="N14" s="264" t="s">
        <v>250</v>
      </c>
      <c r="O14" s="264" t="s">
        <v>244</v>
      </c>
      <c r="P14" s="201" t="s">
        <v>251</v>
      </c>
      <c r="Q14" s="84" t="s">
        <v>255</v>
      </c>
      <c r="R14" s="84" t="s">
        <v>256</v>
      </c>
      <c r="S14" s="201" t="s">
        <v>253</v>
      </c>
      <c r="T14" s="201" t="s">
        <v>254</v>
      </c>
    </row>
    <row r="15" spans="2:21" x14ac:dyDescent="0.25">
      <c r="B15" s="226" t="s">
        <v>335</v>
      </c>
      <c r="C15" s="226" t="s">
        <v>379</v>
      </c>
      <c r="D15" s="226" t="s">
        <v>707</v>
      </c>
      <c r="E15" s="226" t="s">
        <v>1803</v>
      </c>
      <c r="F15" s="226" t="s">
        <v>1804</v>
      </c>
      <c r="G15" s="226">
        <v>83101</v>
      </c>
      <c r="H15" s="226">
        <v>1</v>
      </c>
      <c r="I15" s="226">
        <v>7</v>
      </c>
      <c r="J15" s="226">
        <v>41</v>
      </c>
      <c r="K15" s="226" t="s">
        <v>361</v>
      </c>
      <c r="L15" s="226">
        <v>35</v>
      </c>
      <c r="M15" s="226">
        <v>235</v>
      </c>
      <c r="N15" s="226" t="s">
        <v>358</v>
      </c>
      <c r="O15" s="226" t="s">
        <v>1805</v>
      </c>
      <c r="P15" s="226">
        <v>100</v>
      </c>
      <c r="Q15" s="226">
        <v>20201001</v>
      </c>
      <c r="R15" s="226">
        <v>20201231</v>
      </c>
      <c r="S15" s="226">
        <v>35</v>
      </c>
      <c r="T15" s="226">
        <v>0</v>
      </c>
    </row>
    <row r="16" spans="2:21" x14ac:dyDescent="0.25"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</row>
    <row r="17" spans="2:20" x14ac:dyDescent="0.25">
      <c r="B17" s="45" t="s">
        <v>76</v>
      </c>
      <c r="C17" s="49">
        <v>1</v>
      </c>
      <c r="D17" s="56"/>
      <c r="E17" s="56"/>
      <c r="F17" s="56"/>
      <c r="G17" s="56"/>
      <c r="H17" s="47"/>
      <c r="I17" s="376"/>
      <c r="J17" s="47"/>
      <c r="K17" s="47" t="s">
        <v>77</v>
      </c>
      <c r="L17" s="48"/>
      <c r="M17" s="49">
        <v>1</v>
      </c>
      <c r="P17" s="56"/>
      <c r="Q17" s="56"/>
      <c r="R17" s="56"/>
      <c r="S17" s="290"/>
      <c r="T17" s="291"/>
    </row>
    <row r="18" spans="2:20" x14ac:dyDescent="0.25">
      <c r="B18" s="53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7"/>
    </row>
    <row r="19" spans="2:20" x14ac:dyDescent="0.25">
      <c r="B19" s="58"/>
      <c r="C19" s="59"/>
      <c r="D19" s="59"/>
      <c r="E19" s="60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61"/>
    </row>
    <row r="20" spans="2:20" x14ac:dyDescent="0.25">
      <c r="B20" s="62" t="s">
        <v>156</v>
      </c>
      <c r="C20" s="62"/>
      <c r="D20" s="64"/>
      <c r="E20" s="193"/>
      <c r="F20" s="262"/>
      <c r="G20" s="64"/>
      <c r="H20" s="64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</row>
    <row r="21" spans="2:20" x14ac:dyDescent="0.25">
      <c r="E21" s="143"/>
    </row>
    <row r="22" spans="2:20" x14ac:dyDescent="0.25">
      <c r="B22" s="11"/>
      <c r="C22" s="12"/>
      <c r="D22" s="13"/>
    </row>
    <row r="23" spans="2:20" x14ac:dyDescent="0.25">
      <c r="B23" s="407" t="str">
        <f>+'Caratula Resumen'!B46:E46</f>
        <v>C.P. ESMERALDA HERNANDEZ ESCOGIDO</v>
      </c>
      <c r="C23" s="408"/>
      <c r="D23" s="409"/>
    </row>
    <row r="24" spans="2:20" x14ac:dyDescent="0.25">
      <c r="B24" s="422" t="s">
        <v>42</v>
      </c>
      <c r="C24" s="423"/>
      <c r="D24" s="424"/>
    </row>
    <row r="25" spans="2:20" x14ac:dyDescent="0.25">
      <c r="B25" s="14"/>
      <c r="C25" s="358"/>
      <c r="D25" s="16"/>
    </row>
    <row r="26" spans="2:20" x14ac:dyDescent="0.25">
      <c r="B26" s="407" t="str">
        <f>+'Caratula Resumen'!B49:E49</f>
        <v>SUBJEFE DE NOMINA FEDERAL</v>
      </c>
      <c r="C26" s="408"/>
      <c r="D26" s="409"/>
    </row>
    <row r="27" spans="2:20" x14ac:dyDescent="0.25">
      <c r="B27" s="422" t="s">
        <v>43</v>
      </c>
      <c r="C27" s="423"/>
      <c r="D27" s="424"/>
    </row>
    <row r="28" spans="2:20" x14ac:dyDescent="0.25">
      <c r="B28" s="14"/>
      <c r="C28" s="358"/>
      <c r="D28" s="16"/>
    </row>
    <row r="29" spans="2:20" x14ac:dyDescent="0.25">
      <c r="B29" s="407"/>
      <c r="C29" s="408"/>
      <c r="D29" s="409"/>
    </row>
    <row r="30" spans="2:20" x14ac:dyDescent="0.25">
      <c r="B30" s="422" t="s">
        <v>44</v>
      </c>
      <c r="C30" s="423"/>
      <c r="D30" s="424"/>
    </row>
    <row r="31" spans="2:20" x14ac:dyDescent="0.25">
      <c r="B31" s="14"/>
      <c r="C31" s="358"/>
      <c r="D31" s="16"/>
    </row>
    <row r="32" spans="2:20" x14ac:dyDescent="0.25">
      <c r="B32" s="425" t="str">
        <f>+'Caratula Resumen'!B55:E55</f>
        <v>14 DE ENERO DE 2021</v>
      </c>
      <c r="C32" s="426"/>
      <c r="D32" s="427"/>
    </row>
    <row r="33" spans="2:4" x14ac:dyDescent="0.25">
      <c r="B33" s="422" t="s">
        <v>45</v>
      </c>
      <c r="C33" s="423"/>
      <c r="D33" s="424"/>
    </row>
    <row r="34" spans="2:4" x14ac:dyDescent="0.25">
      <c r="B34" s="378"/>
      <c r="C34" s="379"/>
      <c r="D34" s="380"/>
    </row>
  </sheetData>
  <mergeCells count="21">
    <mergeCell ref="B8:I8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30:D30"/>
    <mergeCell ref="B32:D32"/>
    <mergeCell ref="B33:D33"/>
    <mergeCell ref="B23:D23"/>
    <mergeCell ref="B24:D24"/>
    <mergeCell ref="B26:D26"/>
    <mergeCell ref="B27:D27"/>
    <mergeCell ref="B29:D29"/>
  </mergeCells>
  <dataValidations count="1">
    <dataValidation allowBlank="1" showInputMessage="1" showErrorMessage="1" sqref="J8 B8"/>
  </dataValidations>
  <pageMargins left="0.7" right="0.7" top="0.75" bottom="0.75" header="0.3" footer="0.3"/>
  <pageSetup scale="4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37"/>
  <sheetViews>
    <sheetView showGridLines="0" zoomScaleNormal="100" workbookViewId="0">
      <selection activeCell="E12" sqref="E12:E13"/>
    </sheetView>
  </sheetViews>
  <sheetFormatPr baseColWidth="10" defaultColWidth="11.42578125" defaultRowHeight="15" x14ac:dyDescent="0.25"/>
  <cols>
    <col min="1" max="1" width="3.5703125" style="36" customWidth="1"/>
    <col min="2" max="2" width="16.7109375" style="36" customWidth="1"/>
    <col min="3" max="3" width="15" style="36" customWidth="1"/>
    <col min="4" max="4" width="22.42578125" style="36" bestFit="1" customWidth="1"/>
    <col min="5" max="5" width="39.140625" style="36" customWidth="1"/>
    <col min="6" max="6" width="20.85546875" style="36" customWidth="1"/>
    <col min="7" max="7" width="11.5703125" style="36" customWidth="1"/>
    <col min="8" max="8" width="8.28515625" style="36" customWidth="1"/>
    <col min="9" max="9" width="20.85546875" style="36" customWidth="1"/>
    <col min="10" max="10" width="8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12.85546875" style="36" customWidth="1"/>
    <col min="16" max="16" width="8.7109375" style="36" customWidth="1"/>
    <col min="17" max="17" width="9" style="36" customWidth="1"/>
    <col min="18" max="18" width="14" style="36" customWidth="1"/>
    <col min="19" max="19" width="13.5703125" style="36" customWidth="1"/>
    <col min="20" max="20" width="13.28515625" style="36" customWidth="1"/>
    <col min="21" max="251" width="11.42578125" style="36"/>
    <col min="252" max="252" width="3.5703125" style="36" customWidth="1"/>
    <col min="253" max="253" width="20.140625" style="36" customWidth="1"/>
    <col min="254" max="16384" width="11.42578125" style="36"/>
  </cols>
  <sheetData>
    <row r="1" spans="1:245" ht="15" customHeight="1" x14ac:dyDescent="0.25"/>
    <row r="2" spans="1:245" ht="15" customHeight="1" x14ac:dyDescent="0.25">
      <c r="Q2" s="145"/>
      <c r="R2" s="145"/>
      <c r="S2" s="145"/>
      <c r="T2" s="145"/>
    </row>
    <row r="3" spans="1:245" ht="15" customHeight="1" x14ac:dyDescent="0.25">
      <c r="Q3" s="145"/>
      <c r="R3" s="145"/>
      <c r="S3" s="145"/>
      <c r="T3" s="145"/>
    </row>
    <row r="4" spans="1:245" ht="15" customHeight="1" x14ac:dyDescent="0.25">
      <c r="Q4" s="145"/>
      <c r="R4" s="145"/>
      <c r="S4" s="145"/>
      <c r="T4" s="145"/>
    </row>
    <row r="5" spans="1:245" ht="15" customHeight="1" x14ac:dyDescent="0.25">
      <c r="Q5" s="145"/>
      <c r="R5" s="145"/>
      <c r="S5" s="145"/>
      <c r="T5" s="145"/>
    </row>
    <row r="6" spans="1:245" ht="15" customHeight="1" x14ac:dyDescent="0.25">
      <c r="Q6" s="145"/>
      <c r="R6" s="145"/>
      <c r="S6" s="145"/>
      <c r="T6" s="145"/>
    </row>
    <row r="8" spans="1:245" ht="18.75" x14ac:dyDescent="0.3">
      <c r="B8" s="70" t="s">
        <v>257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2"/>
    </row>
    <row r="9" spans="1:245" ht="18.75" x14ac:dyDescent="0.3">
      <c r="B9" s="435" t="str">
        <f>+'A Y  II D3'!B8</f>
        <v>Fondo de Aportaciones para la Educación Tecnológica y de Adultos/Instituto Nacional para la Educación de los Adultos (FAETA/INEA)</v>
      </c>
      <c r="C9" s="436"/>
      <c r="D9" s="436"/>
      <c r="E9" s="436"/>
      <c r="F9" s="436"/>
      <c r="G9" s="436"/>
      <c r="H9" s="436"/>
      <c r="I9" s="436"/>
      <c r="J9" s="74"/>
      <c r="K9" s="74"/>
      <c r="L9" s="74"/>
      <c r="M9" s="74"/>
      <c r="N9" s="74"/>
      <c r="O9" s="74"/>
      <c r="P9" s="74"/>
      <c r="Q9" s="74"/>
      <c r="R9" s="74"/>
      <c r="S9" s="371"/>
      <c r="T9" s="370" t="str">
        <f>+'A Y  II D3'!X8</f>
        <v>4to. Trimestre 2020</v>
      </c>
    </row>
    <row r="10" spans="1:245" x14ac:dyDescent="0.25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8"/>
    </row>
    <row r="11" spans="1:245" ht="21" x14ac:dyDescent="0.25">
      <c r="B11" s="294"/>
      <c r="C11" s="295"/>
      <c r="D11" s="295"/>
      <c r="E11" s="295"/>
      <c r="F11" s="492"/>
      <c r="G11" s="492"/>
      <c r="H11" s="492"/>
      <c r="I11" s="492"/>
      <c r="J11" s="492"/>
      <c r="K11" s="492"/>
      <c r="L11" s="492"/>
      <c r="M11" s="296"/>
      <c r="N11" s="296"/>
    </row>
    <row r="12" spans="1:245" s="298" customFormat="1" ht="12.75" x14ac:dyDescent="0.2">
      <c r="A12" s="297"/>
      <c r="B12" s="429" t="s">
        <v>47</v>
      </c>
      <c r="C12" s="456" t="s">
        <v>48</v>
      </c>
      <c r="D12" s="456" t="s">
        <v>49</v>
      </c>
      <c r="E12" s="456" t="s">
        <v>50</v>
      </c>
      <c r="F12" s="429" t="s">
        <v>51</v>
      </c>
      <c r="G12" s="457" t="s">
        <v>258</v>
      </c>
      <c r="H12" s="457"/>
      <c r="I12" s="457"/>
      <c r="J12" s="457"/>
      <c r="K12" s="457"/>
      <c r="L12" s="457"/>
      <c r="M12" s="457"/>
      <c r="N12" s="429" t="s">
        <v>56</v>
      </c>
      <c r="O12" s="456" t="s">
        <v>244</v>
      </c>
      <c r="P12" s="456" t="s">
        <v>252</v>
      </c>
      <c r="Q12" s="457"/>
      <c r="R12" s="456" t="s">
        <v>259</v>
      </c>
      <c r="S12" s="456" t="s">
        <v>260</v>
      </c>
      <c r="T12" s="456" t="s">
        <v>261</v>
      </c>
      <c r="U12" s="297"/>
      <c r="V12" s="297"/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  <c r="AP12" s="297"/>
      <c r="AQ12" s="297"/>
      <c r="AR12" s="297"/>
      <c r="AS12" s="297"/>
      <c r="AT12" s="297"/>
      <c r="AU12" s="297"/>
      <c r="AV12" s="297"/>
      <c r="AW12" s="297"/>
      <c r="AX12" s="297"/>
      <c r="AY12" s="297"/>
      <c r="AZ12" s="297"/>
      <c r="BA12" s="297"/>
      <c r="BB12" s="297"/>
      <c r="BC12" s="297"/>
      <c r="BD12" s="297"/>
      <c r="BE12" s="297"/>
      <c r="BF12" s="297"/>
      <c r="BG12" s="297"/>
      <c r="BH12" s="297"/>
      <c r="BI12" s="297"/>
      <c r="BJ12" s="297"/>
      <c r="BK12" s="297"/>
      <c r="BL12" s="297"/>
      <c r="BM12" s="297"/>
      <c r="BN12" s="297"/>
      <c r="BO12" s="297"/>
      <c r="BP12" s="297"/>
      <c r="BQ12" s="297"/>
      <c r="BR12" s="297"/>
      <c r="BS12" s="297"/>
      <c r="BT12" s="297"/>
      <c r="BU12" s="297"/>
      <c r="BV12" s="297"/>
      <c r="BW12" s="297"/>
      <c r="BX12" s="297"/>
      <c r="BY12" s="297"/>
      <c r="BZ12" s="297"/>
      <c r="CA12" s="297"/>
      <c r="CB12" s="297"/>
      <c r="CC12" s="297"/>
      <c r="CD12" s="297"/>
      <c r="CE12" s="297"/>
      <c r="CF12" s="297"/>
      <c r="CG12" s="297"/>
      <c r="CH12" s="297"/>
      <c r="CI12" s="297"/>
      <c r="CJ12" s="297"/>
      <c r="CK12" s="297"/>
      <c r="CL12" s="297"/>
      <c r="CM12" s="297"/>
      <c r="CN12" s="297"/>
      <c r="CO12" s="297"/>
      <c r="CP12" s="297"/>
      <c r="CQ12" s="297"/>
      <c r="CR12" s="297"/>
      <c r="CS12" s="297"/>
      <c r="CT12" s="297"/>
      <c r="CU12" s="297"/>
      <c r="CV12" s="297"/>
      <c r="CW12" s="297"/>
      <c r="CX12" s="297"/>
      <c r="CY12" s="297"/>
      <c r="CZ12" s="297"/>
      <c r="DA12" s="297"/>
      <c r="DB12" s="297"/>
      <c r="DC12" s="297"/>
      <c r="DD12" s="297"/>
      <c r="DE12" s="297"/>
      <c r="DF12" s="297"/>
      <c r="DG12" s="297"/>
      <c r="DH12" s="297"/>
      <c r="DI12" s="297"/>
      <c r="DJ12" s="297"/>
      <c r="DK12" s="297"/>
      <c r="DL12" s="297"/>
      <c r="DM12" s="297"/>
      <c r="DN12" s="297"/>
      <c r="DO12" s="297"/>
      <c r="DP12" s="297"/>
      <c r="DQ12" s="297"/>
      <c r="DR12" s="297"/>
      <c r="DS12" s="297"/>
      <c r="DT12" s="297"/>
      <c r="DU12" s="297"/>
      <c r="DV12" s="297"/>
      <c r="DW12" s="297"/>
      <c r="DX12" s="297"/>
      <c r="DY12" s="297"/>
      <c r="DZ12" s="297"/>
      <c r="EA12" s="297"/>
      <c r="EB12" s="297"/>
      <c r="EC12" s="297"/>
      <c r="ED12" s="297"/>
      <c r="EE12" s="297"/>
      <c r="EF12" s="297"/>
      <c r="EG12" s="297"/>
      <c r="EH12" s="297"/>
      <c r="EI12" s="297"/>
      <c r="EJ12" s="297"/>
      <c r="EK12" s="297"/>
      <c r="EL12" s="297"/>
      <c r="EM12" s="297"/>
      <c r="EN12" s="297"/>
      <c r="EO12" s="297"/>
      <c r="EP12" s="297"/>
      <c r="EQ12" s="297"/>
      <c r="ER12" s="297"/>
      <c r="ES12" s="297"/>
      <c r="ET12" s="297"/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7"/>
      <c r="FL12" s="297"/>
      <c r="FM12" s="297"/>
      <c r="FN12" s="297"/>
      <c r="FO12" s="297"/>
      <c r="FP12" s="297"/>
      <c r="FQ12" s="297"/>
      <c r="FR12" s="297"/>
      <c r="FS12" s="297"/>
      <c r="FT12" s="297"/>
      <c r="FU12" s="297"/>
      <c r="FV12" s="297"/>
      <c r="FW12" s="297"/>
      <c r="FX12" s="297"/>
      <c r="FY12" s="297"/>
      <c r="FZ12" s="297"/>
      <c r="GA12" s="297"/>
      <c r="GB12" s="297"/>
      <c r="GC12" s="297"/>
      <c r="GD12" s="297"/>
      <c r="GE12" s="297"/>
      <c r="GF12" s="297"/>
      <c r="GG12" s="297"/>
      <c r="GH12" s="297"/>
      <c r="GI12" s="297"/>
      <c r="GJ12" s="297"/>
      <c r="GK12" s="297"/>
      <c r="GL12" s="297"/>
      <c r="GM12" s="297"/>
      <c r="GN12" s="297"/>
      <c r="GO12" s="297"/>
      <c r="GP12" s="297"/>
      <c r="GQ12" s="297"/>
      <c r="GR12" s="297"/>
      <c r="GS12" s="297"/>
      <c r="GT12" s="297"/>
      <c r="GU12" s="297"/>
      <c r="GV12" s="297"/>
      <c r="GW12" s="297"/>
      <c r="GX12" s="297"/>
      <c r="GY12" s="297"/>
      <c r="GZ12" s="297"/>
      <c r="HA12" s="297"/>
      <c r="HB12" s="297"/>
      <c r="HC12" s="297"/>
      <c r="HD12" s="297"/>
      <c r="HE12" s="297"/>
      <c r="HF12" s="297"/>
      <c r="HG12" s="297"/>
      <c r="HH12" s="297"/>
      <c r="HI12" s="297"/>
      <c r="HJ12" s="297"/>
      <c r="HK12" s="297"/>
      <c r="HL12" s="297"/>
      <c r="HM12" s="297"/>
      <c r="HN12" s="297"/>
      <c r="HO12" s="297"/>
      <c r="HP12" s="297"/>
      <c r="HQ12" s="297"/>
      <c r="HR12" s="297"/>
      <c r="HS12" s="297"/>
      <c r="HT12" s="297"/>
      <c r="HU12" s="297"/>
      <c r="HV12" s="297"/>
      <c r="HW12" s="297"/>
      <c r="HX12" s="297"/>
      <c r="HY12" s="297"/>
      <c r="HZ12" s="297"/>
      <c r="IA12" s="297"/>
      <c r="IB12" s="297"/>
      <c r="IC12" s="297"/>
      <c r="ID12" s="297"/>
      <c r="IE12" s="297"/>
      <c r="IF12" s="297"/>
      <c r="IG12" s="297"/>
      <c r="IH12" s="297"/>
      <c r="II12" s="297"/>
      <c r="IJ12" s="297"/>
      <c r="IK12" s="297"/>
    </row>
    <row r="13" spans="1:245" s="298" customFormat="1" ht="38.25" x14ac:dyDescent="0.2">
      <c r="A13" s="297"/>
      <c r="B13" s="429"/>
      <c r="C13" s="456"/>
      <c r="D13" s="456"/>
      <c r="E13" s="456"/>
      <c r="F13" s="429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429"/>
      <c r="O13" s="456"/>
      <c r="P13" s="84" t="s">
        <v>102</v>
      </c>
      <c r="Q13" s="219" t="s">
        <v>103</v>
      </c>
      <c r="R13" s="456"/>
      <c r="S13" s="456"/>
      <c r="T13" s="456"/>
      <c r="U13" s="297"/>
      <c r="V13" s="297"/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  <c r="AP13" s="297"/>
      <c r="AQ13" s="297"/>
      <c r="AR13" s="297"/>
      <c r="AS13" s="297"/>
      <c r="AT13" s="297"/>
      <c r="AU13" s="297"/>
      <c r="AV13" s="297"/>
      <c r="AW13" s="297"/>
      <c r="AX13" s="297"/>
      <c r="AY13" s="297"/>
      <c r="AZ13" s="297"/>
      <c r="BA13" s="297"/>
      <c r="BB13" s="297"/>
      <c r="BC13" s="297"/>
      <c r="BD13" s="297"/>
      <c r="BE13" s="297"/>
      <c r="BF13" s="297"/>
      <c r="BG13" s="297"/>
      <c r="BH13" s="297"/>
      <c r="BI13" s="297"/>
      <c r="BJ13" s="297"/>
      <c r="BK13" s="297"/>
      <c r="BL13" s="297"/>
      <c r="BM13" s="297"/>
      <c r="BN13" s="297"/>
      <c r="BO13" s="297"/>
      <c r="BP13" s="297"/>
      <c r="BQ13" s="297"/>
      <c r="BR13" s="297"/>
      <c r="BS13" s="297"/>
      <c r="BT13" s="297"/>
      <c r="BU13" s="297"/>
      <c r="BV13" s="297"/>
      <c r="BW13" s="297"/>
      <c r="BX13" s="297"/>
      <c r="BY13" s="297"/>
      <c r="BZ13" s="297"/>
      <c r="CA13" s="297"/>
      <c r="CB13" s="297"/>
      <c r="CC13" s="297"/>
      <c r="CD13" s="297"/>
      <c r="CE13" s="297"/>
      <c r="CF13" s="297"/>
      <c r="CG13" s="297"/>
      <c r="CH13" s="297"/>
      <c r="CI13" s="297"/>
      <c r="CJ13" s="297"/>
      <c r="CK13" s="297"/>
      <c r="CL13" s="297"/>
      <c r="CM13" s="297"/>
      <c r="CN13" s="297"/>
      <c r="CO13" s="297"/>
      <c r="CP13" s="297"/>
      <c r="CQ13" s="297"/>
      <c r="CR13" s="297"/>
      <c r="CS13" s="297"/>
      <c r="CT13" s="297"/>
      <c r="CU13" s="297"/>
      <c r="CV13" s="297"/>
      <c r="CW13" s="297"/>
      <c r="CX13" s="297"/>
      <c r="CY13" s="297"/>
      <c r="CZ13" s="297"/>
      <c r="DA13" s="297"/>
      <c r="DB13" s="297"/>
      <c r="DC13" s="297"/>
      <c r="DD13" s="297"/>
      <c r="DE13" s="297"/>
      <c r="DF13" s="297"/>
      <c r="DG13" s="297"/>
      <c r="DH13" s="297"/>
      <c r="DI13" s="297"/>
      <c r="DJ13" s="297"/>
      <c r="DK13" s="297"/>
      <c r="DL13" s="297"/>
      <c r="DM13" s="297"/>
      <c r="DN13" s="297"/>
      <c r="DO13" s="297"/>
      <c r="DP13" s="297"/>
      <c r="DQ13" s="297"/>
      <c r="DR13" s="297"/>
      <c r="DS13" s="297"/>
      <c r="DT13" s="297"/>
      <c r="DU13" s="297"/>
      <c r="DV13" s="297"/>
      <c r="DW13" s="297"/>
      <c r="DX13" s="297"/>
      <c r="DY13" s="297"/>
      <c r="DZ13" s="297"/>
      <c r="EA13" s="297"/>
      <c r="EB13" s="297"/>
      <c r="EC13" s="297"/>
      <c r="ED13" s="297"/>
      <c r="EE13" s="297"/>
      <c r="EF13" s="297"/>
      <c r="EG13" s="297"/>
      <c r="EH13" s="297"/>
      <c r="EI13" s="297"/>
      <c r="EJ13" s="297"/>
      <c r="EK13" s="297"/>
      <c r="EL13" s="297"/>
      <c r="EM13" s="297"/>
      <c r="EN13" s="297"/>
      <c r="EO13" s="297"/>
      <c r="EP13" s="297"/>
      <c r="EQ13" s="297"/>
      <c r="ER13" s="297"/>
      <c r="ES13" s="297"/>
      <c r="ET13" s="297"/>
      <c r="EU13" s="297"/>
      <c r="EV13" s="297"/>
      <c r="EW13" s="297"/>
      <c r="EX13" s="297"/>
      <c r="EY13" s="297"/>
      <c r="EZ13" s="297"/>
      <c r="FA13" s="297"/>
      <c r="FB13" s="297"/>
      <c r="FC13" s="297"/>
      <c r="FD13" s="297"/>
      <c r="FE13" s="297"/>
      <c r="FF13" s="297"/>
      <c r="FG13" s="297"/>
      <c r="FH13" s="297"/>
      <c r="FI13" s="297"/>
      <c r="FJ13" s="297"/>
      <c r="FK13" s="297"/>
      <c r="FL13" s="297"/>
      <c r="FM13" s="297"/>
      <c r="FN13" s="297"/>
      <c r="FO13" s="297"/>
      <c r="FP13" s="297"/>
      <c r="FQ13" s="297"/>
      <c r="FR13" s="297"/>
      <c r="FS13" s="297"/>
      <c r="FT13" s="297"/>
      <c r="FU13" s="297"/>
      <c r="FV13" s="297"/>
      <c r="FW13" s="297"/>
      <c r="FX13" s="297"/>
      <c r="FY13" s="297"/>
      <c r="FZ13" s="297"/>
      <c r="GA13" s="297"/>
      <c r="GB13" s="297"/>
      <c r="GC13" s="297"/>
      <c r="GD13" s="297"/>
      <c r="GE13" s="297"/>
      <c r="GF13" s="297"/>
      <c r="GG13" s="297"/>
      <c r="GH13" s="297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  <c r="GY13" s="297"/>
      <c r="GZ13" s="297"/>
      <c r="HA13" s="297"/>
      <c r="HB13" s="297"/>
      <c r="HC13" s="297"/>
      <c r="HD13" s="297"/>
      <c r="HE13" s="297"/>
      <c r="HF13" s="297"/>
      <c r="HG13" s="297"/>
      <c r="HH13" s="297"/>
      <c r="HI13" s="297"/>
      <c r="HJ13" s="297"/>
      <c r="HK13" s="297"/>
      <c r="HL13" s="297"/>
      <c r="HM13" s="297"/>
      <c r="HN13" s="297"/>
      <c r="HO13" s="297"/>
      <c r="HP13" s="297"/>
      <c r="HQ13" s="297"/>
      <c r="HR13" s="297"/>
      <c r="HS13" s="297"/>
      <c r="HT13" s="297"/>
      <c r="HU13" s="297"/>
      <c r="HV13" s="297"/>
      <c r="HW13" s="297"/>
      <c r="HX13" s="297"/>
      <c r="HY13" s="297"/>
      <c r="HZ13" s="297"/>
      <c r="IA13" s="297"/>
      <c r="IB13" s="297"/>
      <c r="IC13" s="297"/>
      <c r="ID13" s="297"/>
      <c r="IE13" s="297"/>
      <c r="IF13" s="297"/>
      <c r="IG13" s="297"/>
      <c r="IH13" s="297"/>
      <c r="II13" s="297"/>
      <c r="IJ13" s="297"/>
      <c r="IK13" s="297"/>
    </row>
    <row r="15" spans="1:245" ht="38.25" hidden="1" x14ac:dyDescent="0.25">
      <c r="B15" s="299" t="s">
        <v>47</v>
      </c>
      <c r="C15" s="299" t="s">
        <v>48</v>
      </c>
      <c r="D15" s="299" t="s">
        <v>49</v>
      </c>
      <c r="E15" s="299" t="s">
        <v>50</v>
      </c>
      <c r="F15" s="299" t="s">
        <v>51</v>
      </c>
      <c r="G15" s="300" t="s">
        <v>63</v>
      </c>
      <c r="H15" s="300" t="s">
        <v>64</v>
      </c>
      <c r="I15" s="300" t="s">
        <v>65</v>
      </c>
      <c r="J15" s="300" t="s">
        <v>66</v>
      </c>
      <c r="K15" s="300" t="s">
        <v>67</v>
      </c>
      <c r="L15" s="300" t="s">
        <v>68</v>
      </c>
      <c r="M15" s="300" t="s">
        <v>262</v>
      </c>
      <c r="N15" s="301" t="s">
        <v>250</v>
      </c>
      <c r="O15" s="299" t="s">
        <v>244</v>
      </c>
      <c r="P15" s="300" t="s">
        <v>255</v>
      </c>
      <c r="Q15" s="300" t="s">
        <v>256</v>
      </c>
      <c r="R15" s="299" t="s">
        <v>259</v>
      </c>
      <c r="S15" s="299" t="s">
        <v>260</v>
      </c>
      <c r="T15" s="299" t="s">
        <v>261</v>
      </c>
    </row>
    <row r="16" spans="1:245" x14ac:dyDescent="0.25">
      <c r="B16" s="213"/>
      <c r="C16" s="213"/>
      <c r="D16" s="213"/>
      <c r="E16" s="186"/>
      <c r="F16" s="213"/>
      <c r="G16" s="205"/>
      <c r="H16" s="187"/>
      <c r="I16" s="205"/>
      <c r="J16" s="205"/>
      <c r="K16" s="203"/>
      <c r="L16" s="188"/>
      <c r="M16" s="205"/>
      <c r="N16" s="267"/>
      <c r="O16" s="213"/>
      <c r="P16" s="225"/>
      <c r="Q16" s="225"/>
      <c r="R16" s="213"/>
      <c r="S16" s="213"/>
      <c r="T16" s="213"/>
    </row>
    <row r="17" spans="2:20" x14ac:dyDescent="0.25">
      <c r="B17" s="213"/>
      <c r="C17" s="213"/>
      <c r="D17" s="213"/>
      <c r="E17" s="186"/>
      <c r="F17" s="213"/>
      <c r="G17" s="205"/>
      <c r="H17" s="187"/>
      <c r="I17" s="205"/>
      <c r="J17" s="205"/>
      <c r="K17" s="203"/>
      <c r="L17" s="188"/>
      <c r="M17" s="205"/>
      <c r="N17" s="267"/>
      <c r="O17" s="213"/>
      <c r="P17" s="225"/>
      <c r="Q17" s="225"/>
      <c r="R17" s="213"/>
      <c r="S17" s="213"/>
      <c r="T17" s="213"/>
    </row>
    <row r="18" spans="2:20" x14ac:dyDescent="0.25">
      <c r="B18" s="227"/>
      <c r="C18" s="227"/>
      <c r="D18" s="227"/>
      <c r="E18" s="185"/>
      <c r="F18" s="227"/>
      <c r="G18" s="288"/>
      <c r="H18" s="90"/>
      <c r="I18" s="288"/>
      <c r="J18" s="288"/>
      <c r="K18" s="289"/>
      <c r="L18" s="91"/>
      <c r="M18" s="288"/>
      <c r="N18" s="265"/>
      <c r="O18" s="227"/>
      <c r="P18" s="92"/>
      <c r="Q18" s="92"/>
      <c r="R18" s="227"/>
      <c r="S18" s="227"/>
      <c r="T18" s="227"/>
    </row>
    <row r="19" spans="2:20" x14ac:dyDescent="0.25">
      <c r="B19" s="45" t="s">
        <v>76</v>
      </c>
      <c r="C19" s="189">
        <v>0</v>
      </c>
      <c r="D19" s="269"/>
      <c r="E19" s="185"/>
      <c r="F19" s="269"/>
      <c r="G19" s="269"/>
      <c r="H19" s="269"/>
      <c r="I19" s="269"/>
      <c r="J19" s="269"/>
      <c r="K19" s="269"/>
      <c r="L19" s="269"/>
      <c r="M19" s="269"/>
      <c r="N19" s="269"/>
      <c r="O19" s="272" t="s">
        <v>263</v>
      </c>
      <c r="Q19" s="269"/>
      <c r="R19" s="302">
        <v>0</v>
      </c>
      <c r="S19" s="269"/>
      <c r="T19" s="303"/>
    </row>
    <row r="20" spans="2:20" x14ac:dyDescent="0.25">
      <c r="B20" s="304"/>
      <c r="C20" s="228"/>
      <c r="D20" s="228"/>
      <c r="E20" s="305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306"/>
    </row>
    <row r="21" spans="2:20" x14ac:dyDescent="0.25">
      <c r="B21" s="304"/>
      <c r="C21" s="228"/>
      <c r="D21" s="228"/>
      <c r="E21" s="305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47" t="s">
        <v>264</v>
      </c>
      <c r="S21" s="228"/>
      <c r="T21" s="161">
        <v>0</v>
      </c>
    </row>
    <row r="22" spans="2:20" x14ac:dyDescent="0.25">
      <c r="B22" s="307"/>
      <c r="C22" s="308"/>
      <c r="D22" s="309"/>
      <c r="E22" s="310"/>
      <c r="F22" s="311"/>
      <c r="G22" s="309"/>
      <c r="H22" s="309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3"/>
    </row>
    <row r="23" spans="2:20" x14ac:dyDescent="0.25">
      <c r="B23" s="314" t="s">
        <v>156</v>
      </c>
      <c r="E23" s="143"/>
    </row>
    <row r="25" spans="2:20" x14ac:dyDescent="0.25">
      <c r="B25" s="11"/>
      <c r="C25" s="12"/>
      <c r="D25" s="13"/>
    </row>
    <row r="26" spans="2:20" x14ac:dyDescent="0.25">
      <c r="B26" s="407" t="str">
        <f>+'Caratula Resumen'!B46:E46</f>
        <v>C.P. ESMERALDA HERNANDEZ ESCOGIDO</v>
      </c>
      <c r="C26" s="408"/>
      <c r="D26" s="409"/>
    </row>
    <row r="27" spans="2:20" x14ac:dyDescent="0.25">
      <c r="B27" s="422" t="s">
        <v>42</v>
      </c>
      <c r="C27" s="423"/>
      <c r="D27" s="424"/>
    </row>
    <row r="28" spans="2:20" x14ac:dyDescent="0.25">
      <c r="B28" s="14"/>
      <c r="C28" s="358"/>
      <c r="D28" s="16"/>
    </row>
    <row r="29" spans="2:20" x14ac:dyDescent="0.25">
      <c r="B29" s="407" t="str">
        <f>+'Caratula Resumen'!B49:E49</f>
        <v>SUBJEFE DE NOMINA FEDERAL</v>
      </c>
      <c r="C29" s="408"/>
      <c r="D29" s="409"/>
    </row>
    <row r="30" spans="2:20" x14ac:dyDescent="0.25">
      <c r="B30" s="422" t="s">
        <v>43</v>
      </c>
      <c r="C30" s="423"/>
      <c r="D30" s="424"/>
    </row>
    <row r="31" spans="2:20" x14ac:dyDescent="0.25">
      <c r="B31" s="14"/>
      <c r="C31" s="358"/>
      <c r="D31" s="16"/>
    </row>
    <row r="32" spans="2:20" x14ac:dyDescent="0.25">
      <c r="B32" s="407"/>
      <c r="C32" s="408"/>
      <c r="D32" s="409"/>
    </row>
    <row r="33" spans="2:4" x14ac:dyDescent="0.25">
      <c r="B33" s="422" t="s">
        <v>44</v>
      </c>
      <c r="C33" s="423"/>
      <c r="D33" s="424"/>
    </row>
    <row r="34" spans="2:4" x14ac:dyDescent="0.25">
      <c r="B34" s="14"/>
      <c r="C34" s="358"/>
      <c r="D34" s="16"/>
    </row>
    <row r="35" spans="2:4" x14ac:dyDescent="0.25">
      <c r="B35" s="425" t="str">
        <f>+'Caratula Resumen'!B55:E55</f>
        <v>14 DE ENERO DE 2021</v>
      </c>
      <c r="C35" s="426"/>
      <c r="D35" s="427"/>
    </row>
    <row r="36" spans="2:4" x14ac:dyDescent="0.25">
      <c r="B36" s="422" t="s">
        <v>45</v>
      </c>
      <c r="C36" s="423"/>
      <c r="D36" s="424"/>
    </row>
    <row r="37" spans="2:4" x14ac:dyDescent="0.25">
      <c r="B37" s="378"/>
      <c r="C37" s="379"/>
      <c r="D37" s="380"/>
    </row>
  </sheetData>
  <mergeCells count="22">
    <mergeCell ref="T12:T13"/>
    <mergeCell ref="B9:I9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S9 B9"/>
  </dataValidations>
  <pageMargins left="0.7" right="0.7" top="0.75" bottom="0.75" header="0.3" footer="0.3"/>
  <pageSetup scale="44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7:H35"/>
  <sheetViews>
    <sheetView showGridLines="0" zoomScaleNormal="100" workbookViewId="0">
      <selection activeCell="G31" sqref="G31"/>
    </sheetView>
  </sheetViews>
  <sheetFormatPr baseColWidth="10" defaultColWidth="11.42578125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3.140625" customWidth="1"/>
    <col min="7" max="7" width="42.42578125" bestFit="1" customWidth="1"/>
    <col min="8" max="8" width="13.5703125" customWidth="1"/>
  </cols>
  <sheetData>
    <row r="7" spans="2:8" ht="19.5" customHeight="1" x14ac:dyDescent="0.25">
      <c r="B7" s="122" t="s">
        <v>265</v>
      </c>
    </row>
    <row r="8" spans="2:8" ht="9" customHeight="1" x14ac:dyDescent="0.25"/>
    <row r="9" spans="2:8" ht="23.25" customHeight="1" x14ac:dyDescent="0.25">
      <c r="B9" s="377" t="s">
        <v>1938</v>
      </c>
      <c r="C9" s="316"/>
      <c r="D9" s="316"/>
      <c r="E9" s="316"/>
      <c r="F9" s="316"/>
      <c r="G9" s="316"/>
      <c r="H9" s="317"/>
    </row>
    <row r="10" spans="2:8" x14ac:dyDescent="0.25">
      <c r="B10" s="321" t="s">
        <v>266</v>
      </c>
      <c r="C10" s="318"/>
      <c r="D10" s="319"/>
      <c r="E10" s="319"/>
      <c r="F10" s="319"/>
      <c r="G10" s="319"/>
      <c r="H10" s="320"/>
    </row>
    <row r="11" spans="2:8" x14ac:dyDescent="0.25">
      <c r="B11" s="322" t="s">
        <v>267</v>
      </c>
      <c r="C11" s="133"/>
      <c r="D11" s="137"/>
      <c r="E11" s="137"/>
      <c r="F11" s="137"/>
      <c r="G11" s="137"/>
      <c r="H11" s="323"/>
    </row>
    <row r="12" spans="2:8" ht="30" x14ac:dyDescent="0.25">
      <c r="B12" s="324" t="s">
        <v>268</v>
      </c>
      <c r="C12" s="324" t="s">
        <v>269</v>
      </c>
      <c r="D12" s="325" t="s">
        <v>270</v>
      </c>
      <c r="E12" s="324" t="s">
        <v>95</v>
      </c>
      <c r="F12" s="324" t="s">
        <v>49</v>
      </c>
      <c r="G12" s="324" t="s">
        <v>50</v>
      </c>
      <c r="H12" s="324" t="s">
        <v>271</v>
      </c>
    </row>
    <row r="13" spans="2:8" x14ac:dyDescent="0.25">
      <c r="B13" s="355"/>
      <c r="C13" s="356"/>
      <c r="D13" s="357"/>
      <c r="E13" s="357"/>
      <c r="F13" s="357"/>
      <c r="G13" s="357"/>
      <c r="H13" s="357"/>
    </row>
    <row r="14" spans="2:8" x14ac:dyDescent="0.25">
      <c r="B14" s="354"/>
      <c r="C14" s="354"/>
      <c r="D14" s="353"/>
      <c r="E14" s="353"/>
      <c r="F14" s="353"/>
      <c r="G14" s="353"/>
      <c r="H14" s="353"/>
    </row>
    <row r="15" spans="2:8" x14ac:dyDescent="0.25">
      <c r="B15" s="354"/>
      <c r="C15" s="354"/>
      <c r="D15" s="353"/>
      <c r="E15" s="353"/>
      <c r="F15" s="353"/>
      <c r="G15" s="353"/>
      <c r="H15" s="353"/>
    </row>
    <row r="16" spans="2:8" x14ac:dyDescent="0.25">
      <c r="B16" s="354"/>
      <c r="C16" s="354"/>
      <c r="D16" s="353"/>
      <c r="E16" s="353"/>
      <c r="F16" s="353"/>
      <c r="G16" s="353"/>
      <c r="H16" s="353"/>
    </row>
    <row r="17" spans="2:8" x14ac:dyDescent="0.25">
      <c r="B17" s="354"/>
      <c r="C17" s="354"/>
      <c r="D17" s="353"/>
      <c r="E17" s="353"/>
      <c r="F17" s="353"/>
      <c r="G17" s="353"/>
      <c r="H17" s="353"/>
    </row>
    <row r="18" spans="2:8" s="108" customFormat="1" x14ac:dyDescent="0.25">
      <c r="B18" s="347"/>
      <c r="C18" s="340"/>
      <c r="D18" s="340"/>
      <c r="E18" s="340"/>
      <c r="F18" s="340"/>
      <c r="G18" s="340"/>
      <c r="H18" s="340"/>
    </row>
    <row r="19" spans="2:8" x14ac:dyDescent="0.25">
      <c r="B19" s="386" t="s">
        <v>332</v>
      </c>
      <c r="C19" s="387"/>
      <c r="D19" s="387"/>
      <c r="E19" s="387"/>
      <c r="F19" s="1"/>
      <c r="G19" s="1"/>
    </row>
    <row r="20" spans="2:8" x14ac:dyDescent="0.25">
      <c r="B20" s="67" t="s">
        <v>272</v>
      </c>
      <c r="C20" s="1"/>
      <c r="D20" s="1"/>
      <c r="E20" s="1"/>
      <c r="F20" s="1"/>
      <c r="G20" s="1"/>
    </row>
    <row r="21" spans="2:8" x14ac:dyDescent="0.25">
      <c r="B21" s="133" t="s">
        <v>273</v>
      </c>
      <c r="C21" s="137"/>
      <c r="D21" s="137"/>
      <c r="E21" s="137"/>
      <c r="F21" s="137"/>
      <c r="G21" s="137"/>
    </row>
    <row r="23" spans="2:8" x14ac:dyDescent="0.25">
      <c r="B23" s="11"/>
      <c r="C23" s="12"/>
      <c r="D23" s="13"/>
    </row>
    <row r="24" spans="2:8" x14ac:dyDescent="0.25">
      <c r="B24" s="407" t="str">
        <f>+'Caratula Resumen'!B46:E46</f>
        <v>C.P. ESMERALDA HERNANDEZ ESCOGIDO</v>
      </c>
      <c r="C24" s="408"/>
      <c r="D24" s="409"/>
    </row>
    <row r="25" spans="2:8" x14ac:dyDescent="0.25">
      <c r="B25" s="422" t="s">
        <v>42</v>
      </c>
      <c r="C25" s="423"/>
      <c r="D25" s="424"/>
    </row>
    <row r="26" spans="2:8" x14ac:dyDescent="0.25">
      <c r="B26" s="14"/>
      <c r="C26" s="358"/>
      <c r="D26" s="16"/>
    </row>
    <row r="27" spans="2:8" x14ac:dyDescent="0.25">
      <c r="B27" s="407" t="str">
        <f>+'Caratula Resumen'!B49:E49</f>
        <v>SUBJEFE DE NOMINA FEDERAL</v>
      </c>
      <c r="C27" s="408"/>
      <c r="D27" s="409"/>
    </row>
    <row r="28" spans="2:8" x14ac:dyDescent="0.25">
      <c r="B28" s="422" t="s">
        <v>43</v>
      </c>
      <c r="C28" s="423"/>
      <c r="D28" s="424"/>
    </row>
    <row r="29" spans="2:8" x14ac:dyDescent="0.25">
      <c r="B29" s="14"/>
      <c r="C29" s="358"/>
      <c r="D29" s="16"/>
    </row>
    <row r="30" spans="2:8" x14ac:dyDescent="0.25">
      <c r="B30" s="407"/>
      <c r="C30" s="408"/>
      <c r="D30" s="409"/>
    </row>
    <row r="31" spans="2:8" x14ac:dyDescent="0.25">
      <c r="B31" s="422" t="s">
        <v>44</v>
      </c>
      <c r="C31" s="423"/>
      <c r="D31" s="424"/>
    </row>
    <row r="32" spans="2:8" x14ac:dyDescent="0.25">
      <c r="B32" s="14"/>
      <c r="C32" s="358"/>
      <c r="D32" s="16"/>
    </row>
    <row r="33" spans="2:4" x14ac:dyDescent="0.25">
      <c r="B33" s="425" t="str">
        <f>+'Caratula Resumen'!B55:E55</f>
        <v>14 DE ENERO DE 2021</v>
      </c>
      <c r="C33" s="426"/>
      <c r="D33" s="427"/>
    </row>
    <row r="34" spans="2:4" x14ac:dyDescent="0.25">
      <c r="B34" s="422" t="s">
        <v>45</v>
      </c>
      <c r="C34" s="423"/>
      <c r="D34" s="424"/>
    </row>
    <row r="35" spans="2:4" x14ac:dyDescent="0.25">
      <c r="B35" s="378"/>
      <c r="C35" s="379"/>
      <c r="D35" s="380"/>
    </row>
  </sheetData>
  <mergeCells count="8"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0.7" right="0.7" top="0.75" bottom="0.75" header="0.3" footer="0.3"/>
  <pageSetup scale="61" fitToHeight="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A32" sqref="A32"/>
    </sheetView>
  </sheetViews>
  <sheetFormatPr baseColWidth="10" defaultColWidth="11.42578125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327" t="s">
        <v>274</v>
      </c>
    </row>
    <row r="5" spans="2:8" x14ac:dyDescent="0.25">
      <c r="B5" t="s">
        <v>275</v>
      </c>
    </row>
    <row r="6" spans="2:8" x14ac:dyDescent="0.25">
      <c r="B6" t="s">
        <v>276</v>
      </c>
    </row>
    <row r="10" spans="2:8" x14ac:dyDescent="0.25">
      <c r="H10" s="327" t="s">
        <v>277</v>
      </c>
    </row>
    <row r="11" spans="2:8" x14ac:dyDescent="0.25">
      <c r="B11" s="327" t="s">
        <v>278</v>
      </c>
      <c r="H11" t="s">
        <v>279</v>
      </c>
    </row>
    <row r="12" spans="2:8" x14ac:dyDescent="0.25">
      <c r="B12" t="s">
        <v>318</v>
      </c>
      <c r="H12" t="s">
        <v>280</v>
      </c>
    </row>
    <row r="13" spans="2:8" x14ac:dyDescent="0.25">
      <c r="B13" t="s">
        <v>319</v>
      </c>
      <c r="H13" t="s">
        <v>281</v>
      </c>
    </row>
    <row r="14" spans="2:8" x14ac:dyDescent="0.25">
      <c r="B14" t="s">
        <v>320</v>
      </c>
      <c r="H14" t="s">
        <v>282</v>
      </c>
    </row>
    <row r="15" spans="2:8" x14ac:dyDescent="0.25">
      <c r="B15" t="s">
        <v>321</v>
      </c>
      <c r="H15" t="s">
        <v>283</v>
      </c>
    </row>
    <row r="16" spans="2:8" x14ac:dyDescent="0.25">
      <c r="D16" s="327" t="s">
        <v>284</v>
      </c>
      <c r="H16" t="s">
        <v>285</v>
      </c>
    </row>
    <row r="17" spans="4:8" x14ac:dyDescent="0.25">
      <c r="D17">
        <v>2013</v>
      </c>
      <c r="H17" t="s">
        <v>286</v>
      </c>
    </row>
    <row r="18" spans="4:8" x14ac:dyDescent="0.25">
      <c r="D18">
        <v>2014</v>
      </c>
      <c r="H18" t="s">
        <v>287</v>
      </c>
    </row>
    <row r="19" spans="4:8" x14ac:dyDescent="0.25">
      <c r="D19">
        <v>2015</v>
      </c>
      <c r="H19" t="s">
        <v>288</v>
      </c>
    </row>
    <row r="20" spans="4:8" x14ac:dyDescent="0.25">
      <c r="D20">
        <v>2016</v>
      </c>
      <c r="H20" t="s">
        <v>289</v>
      </c>
    </row>
    <row r="21" spans="4:8" x14ac:dyDescent="0.25">
      <c r="D21">
        <v>2017</v>
      </c>
      <c r="H21" t="s">
        <v>290</v>
      </c>
    </row>
    <row r="22" spans="4:8" x14ac:dyDescent="0.25">
      <c r="D22">
        <v>2018</v>
      </c>
      <c r="H22" t="s">
        <v>291</v>
      </c>
    </row>
    <row r="23" spans="4:8" x14ac:dyDescent="0.25">
      <c r="H23" t="s">
        <v>292</v>
      </c>
    </row>
    <row r="24" spans="4:8" x14ac:dyDescent="0.25">
      <c r="H24" t="s">
        <v>293</v>
      </c>
    </row>
    <row r="25" spans="4:8" x14ac:dyDescent="0.25">
      <c r="H25" t="s">
        <v>294</v>
      </c>
    </row>
    <row r="26" spans="4:8" x14ac:dyDescent="0.25">
      <c r="H26" t="s">
        <v>295</v>
      </c>
    </row>
    <row r="27" spans="4:8" x14ac:dyDescent="0.25">
      <c r="H27" t="s">
        <v>296</v>
      </c>
    </row>
    <row r="28" spans="4:8" x14ac:dyDescent="0.25">
      <c r="H28" t="s">
        <v>297</v>
      </c>
    </row>
    <row r="29" spans="4:8" x14ac:dyDescent="0.25">
      <c r="H29" t="s">
        <v>298</v>
      </c>
    </row>
    <row r="30" spans="4:8" x14ac:dyDescent="0.25">
      <c r="H30" t="s">
        <v>299</v>
      </c>
    </row>
    <row r="31" spans="4:8" x14ac:dyDescent="0.25">
      <c r="H31" t="s">
        <v>300</v>
      </c>
    </row>
    <row r="32" spans="4:8" x14ac:dyDescent="0.25">
      <c r="H32" t="s">
        <v>301</v>
      </c>
    </row>
    <row r="33" spans="8:8" x14ac:dyDescent="0.25">
      <c r="H33" t="s">
        <v>302</v>
      </c>
    </row>
    <row r="34" spans="8:8" x14ac:dyDescent="0.25">
      <c r="H34" t="s">
        <v>303</v>
      </c>
    </row>
    <row r="35" spans="8:8" x14ac:dyDescent="0.25">
      <c r="H35" t="s">
        <v>304</v>
      </c>
    </row>
    <row r="36" spans="8:8" x14ac:dyDescent="0.25">
      <c r="H36" t="s">
        <v>305</v>
      </c>
    </row>
    <row r="37" spans="8:8" x14ac:dyDescent="0.25">
      <c r="H37" t="s">
        <v>306</v>
      </c>
    </row>
    <row r="38" spans="8:8" x14ac:dyDescent="0.25">
      <c r="H38" t="s">
        <v>307</v>
      </c>
    </row>
    <row r="39" spans="8:8" x14ac:dyDescent="0.25">
      <c r="H39" t="s">
        <v>308</v>
      </c>
    </row>
    <row r="40" spans="8:8" x14ac:dyDescent="0.25">
      <c r="H40" t="s">
        <v>309</v>
      </c>
    </row>
    <row r="41" spans="8:8" x14ac:dyDescent="0.25">
      <c r="H41" t="s">
        <v>310</v>
      </c>
    </row>
    <row r="42" spans="8:8" x14ac:dyDescent="0.25">
      <c r="H42" t="s">
        <v>311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41"/>
  <sheetViews>
    <sheetView showGridLines="0" zoomScale="85" zoomScaleNormal="85" zoomScalePageLayoutView="80" workbookViewId="0">
      <selection activeCell="E32" sqref="E32"/>
    </sheetView>
  </sheetViews>
  <sheetFormatPr baseColWidth="10" defaultColWidth="3.5703125" defaultRowHeight="15" x14ac:dyDescent="0.25"/>
  <cols>
    <col min="1" max="1" width="3.5703125" style="36" customWidth="1"/>
    <col min="2" max="2" width="16.5703125" style="36" customWidth="1"/>
    <col min="3" max="3" width="17.42578125" style="36" customWidth="1"/>
    <col min="4" max="4" width="23.7109375" style="36" bestFit="1" customWidth="1"/>
    <col min="5" max="5" width="44.7109375" style="36" customWidth="1"/>
    <col min="6" max="6" width="33.42578125" style="36" bestFit="1" customWidth="1"/>
    <col min="7" max="7" width="12.140625" style="36" bestFit="1" customWidth="1"/>
    <col min="8" max="8" width="9.5703125" style="36" customWidth="1"/>
    <col min="9" max="10" width="7.7109375" style="36" customWidth="1"/>
    <col min="11" max="11" width="9.7109375" style="36" customWidth="1"/>
    <col min="12" max="12" width="8.5703125" style="36" customWidth="1"/>
    <col min="13" max="13" width="11.5703125" style="36" customWidth="1"/>
    <col min="14" max="15" width="13.140625" style="36" bestFit="1" customWidth="1"/>
    <col min="16" max="16" width="19.140625" style="36" customWidth="1"/>
    <col min="17" max="17" width="18.85546875" style="36" customWidth="1"/>
    <col min="18" max="20" width="13.140625" style="36" bestFit="1" customWidth="1"/>
    <col min="21" max="21" width="44.85546875" style="36" customWidth="1"/>
    <col min="22" max="22" width="8.85546875" style="36" customWidth="1"/>
    <col min="23" max="23" width="30.5703125" style="36" customWidth="1"/>
    <col min="24" max="24" width="23.85546875" style="36" customWidth="1"/>
    <col min="25" max="25" width="7.5703125" style="36" customWidth="1"/>
    <col min="26" max="255" width="11.42578125" style="36" customWidth="1"/>
    <col min="256" max="16384" width="3.5703125" style="36"/>
  </cols>
  <sheetData>
    <row r="6" spans="2:25" s="17" customFormat="1" x14ac:dyDescent="0.25"/>
    <row r="7" spans="2:25" s="21" customFormat="1" ht="18.75" x14ac:dyDescent="0.3">
      <c r="B7" s="18" t="s">
        <v>46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20"/>
    </row>
    <row r="8" spans="2:25" s="21" customFormat="1" ht="18.75" x14ac:dyDescent="0.3">
      <c r="B8" s="360" t="s">
        <v>276</v>
      </c>
      <c r="C8" s="361"/>
      <c r="D8" s="361"/>
      <c r="E8" s="361"/>
      <c r="F8" s="361"/>
      <c r="G8" s="361"/>
      <c r="H8" s="361"/>
      <c r="I8" s="22"/>
      <c r="J8" s="23"/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5"/>
      <c r="X8" s="362" t="s">
        <v>321</v>
      </c>
      <c r="Y8" s="26"/>
    </row>
    <row r="9" spans="2:25" s="17" customFormat="1" x14ac:dyDescent="0.2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9"/>
    </row>
    <row r="10" spans="2:25" s="17" customFormat="1" ht="21" x14ac:dyDescent="0.35">
      <c r="B10" s="30"/>
      <c r="C10" s="31"/>
      <c r="D10" s="31"/>
      <c r="E10" s="31"/>
      <c r="F10" s="31"/>
      <c r="G10" s="31"/>
      <c r="H10" s="31"/>
      <c r="I10" s="31"/>
      <c r="J10" s="31"/>
      <c r="K10" s="30"/>
      <c r="L10" s="30"/>
    </row>
    <row r="11" spans="2:25" s="32" customFormat="1" ht="12.75" x14ac:dyDescent="0.2">
      <c r="B11" s="429" t="s">
        <v>47</v>
      </c>
      <c r="C11" s="429" t="s">
        <v>48</v>
      </c>
      <c r="D11" s="429" t="s">
        <v>49</v>
      </c>
      <c r="E11" s="429" t="s">
        <v>50</v>
      </c>
      <c r="F11" s="429" t="s">
        <v>51</v>
      </c>
      <c r="G11" s="430" t="s">
        <v>52</v>
      </c>
      <c r="H11" s="430"/>
      <c r="I11" s="430"/>
      <c r="J11" s="430"/>
      <c r="K11" s="430"/>
      <c r="L11" s="430"/>
      <c r="M11" s="430"/>
      <c r="N11" s="429" t="s">
        <v>53</v>
      </c>
      <c r="O11" s="429"/>
      <c r="P11" s="429" t="s">
        <v>54</v>
      </c>
      <c r="Q11" s="429" t="s">
        <v>55</v>
      </c>
      <c r="R11" s="429" t="s">
        <v>56</v>
      </c>
      <c r="S11" s="429" t="s">
        <v>57</v>
      </c>
      <c r="T11" s="429"/>
      <c r="U11" s="429" t="s">
        <v>58</v>
      </c>
      <c r="V11" s="429" t="s">
        <v>59</v>
      </c>
      <c r="W11" s="429" t="s">
        <v>60</v>
      </c>
      <c r="X11" s="429" t="s">
        <v>61</v>
      </c>
      <c r="Y11" s="429" t="s">
        <v>62</v>
      </c>
    </row>
    <row r="12" spans="2:25" s="32" customFormat="1" ht="38.25" x14ac:dyDescent="0.2">
      <c r="B12" s="429"/>
      <c r="C12" s="429"/>
      <c r="D12" s="429"/>
      <c r="E12" s="429"/>
      <c r="F12" s="429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29"/>
      <c r="Q12" s="429"/>
      <c r="R12" s="429"/>
      <c r="S12" s="33" t="s">
        <v>72</v>
      </c>
      <c r="T12" s="33" t="s">
        <v>73</v>
      </c>
      <c r="U12" s="429"/>
      <c r="V12" s="429"/>
      <c r="W12" s="429"/>
      <c r="X12" s="429"/>
      <c r="Y12" s="429"/>
    </row>
    <row r="13" spans="2:25" s="17" customFormat="1" x14ac:dyDescent="0.25"/>
    <row r="14" spans="2:25" ht="63.75" hidden="1" x14ac:dyDescent="0.25">
      <c r="B14" s="35" t="s">
        <v>47</v>
      </c>
      <c r="C14" s="35" t="s">
        <v>48</v>
      </c>
      <c r="D14" s="35" t="s">
        <v>49</v>
      </c>
      <c r="E14" s="35" t="s">
        <v>50</v>
      </c>
      <c r="F14" s="35" t="s">
        <v>51</v>
      </c>
      <c r="G14" s="33" t="s">
        <v>63</v>
      </c>
      <c r="H14" s="33" t="s">
        <v>64</v>
      </c>
      <c r="I14" s="33" t="s">
        <v>65</v>
      </c>
      <c r="J14" s="33" t="s">
        <v>66</v>
      </c>
      <c r="K14" s="33" t="s">
        <v>67</v>
      </c>
      <c r="L14" s="33" t="s">
        <v>68</v>
      </c>
      <c r="M14" s="33" t="s">
        <v>69</v>
      </c>
      <c r="N14" s="33" t="s">
        <v>74</v>
      </c>
      <c r="O14" s="33" t="s">
        <v>75</v>
      </c>
      <c r="P14" s="35" t="s">
        <v>54</v>
      </c>
      <c r="Q14" s="35" t="s">
        <v>55</v>
      </c>
      <c r="R14" s="35" t="s">
        <v>56</v>
      </c>
      <c r="S14" s="33" t="s">
        <v>72</v>
      </c>
      <c r="T14" s="33" t="s">
        <v>73</v>
      </c>
      <c r="U14" s="35" t="s">
        <v>58</v>
      </c>
      <c r="V14" s="35" t="s">
        <v>59</v>
      </c>
      <c r="W14" s="35" t="s">
        <v>60</v>
      </c>
      <c r="X14" s="35" t="s">
        <v>61</v>
      </c>
      <c r="Y14" s="35" t="s">
        <v>62</v>
      </c>
    </row>
    <row r="15" spans="2:25" x14ac:dyDescent="0.25">
      <c r="B15" s="37"/>
      <c r="C15" s="38"/>
      <c r="D15" s="38"/>
      <c r="E15" s="38"/>
      <c r="F15" s="38"/>
      <c r="G15" s="37"/>
      <c r="H15" s="39"/>
      <c r="I15" s="37"/>
      <c r="J15" s="37"/>
      <c r="K15" s="38"/>
      <c r="L15" s="40"/>
      <c r="M15" s="37"/>
      <c r="N15" s="37"/>
      <c r="O15" s="37"/>
      <c r="P15" s="41"/>
      <c r="Q15" s="42"/>
      <c r="R15" s="43"/>
      <c r="S15" s="37"/>
      <c r="T15" s="43"/>
      <c r="U15" s="38"/>
      <c r="V15" s="43"/>
      <c r="W15" s="38"/>
      <c r="X15" s="44"/>
      <c r="Y15" s="42"/>
    </row>
    <row r="16" spans="2:25" x14ac:dyDescent="0.25">
      <c r="B16" s="37"/>
      <c r="C16" s="38"/>
      <c r="D16" s="38"/>
      <c r="E16" s="38"/>
      <c r="F16" s="38"/>
      <c r="G16" s="37"/>
      <c r="H16" s="39"/>
      <c r="I16" s="37"/>
      <c r="J16" s="37"/>
      <c r="K16" s="38"/>
      <c r="L16" s="40"/>
      <c r="M16" s="37"/>
      <c r="N16" s="37"/>
      <c r="O16" s="37"/>
      <c r="P16" s="41"/>
      <c r="Q16" s="42"/>
      <c r="R16" s="43"/>
      <c r="S16" s="37"/>
      <c r="T16" s="43"/>
      <c r="U16" s="38"/>
      <c r="V16" s="43"/>
      <c r="W16" s="38"/>
      <c r="X16" s="44"/>
      <c r="Y16" s="42"/>
    </row>
    <row r="17" spans="2:25" x14ac:dyDescent="0.25">
      <c r="B17" s="331"/>
      <c r="C17" s="332"/>
      <c r="D17" s="332"/>
      <c r="E17" s="332"/>
      <c r="F17" s="332"/>
      <c r="G17" s="331"/>
      <c r="H17" s="333"/>
      <c r="I17" s="331"/>
      <c r="J17" s="331"/>
      <c r="K17" s="332"/>
      <c r="L17" s="334"/>
      <c r="M17" s="331"/>
      <c r="N17" s="331"/>
      <c r="O17" s="331"/>
      <c r="P17" s="335"/>
      <c r="Q17" s="336"/>
      <c r="R17" s="337"/>
      <c r="S17" s="331"/>
      <c r="T17" s="337"/>
      <c r="U17" s="332"/>
      <c r="V17" s="337"/>
      <c r="W17" s="332"/>
      <c r="X17" s="338"/>
      <c r="Y17" s="336"/>
    </row>
    <row r="18" spans="2:25" x14ac:dyDescent="0.25">
      <c r="B18" s="331"/>
      <c r="C18" s="332"/>
      <c r="D18" s="332"/>
      <c r="E18" s="332"/>
      <c r="F18" s="332"/>
      <c r="G18" s="331"/>
      <c r="H18" s="333"/>
      <c r="I18" s="331"/>
      <c r="J18" s="331"/>
      <c r="K18" s="332"/>
      <c r="L18" s="334"/>
      <c r="M18" s="331"/>
      <c r="N18" s="331"/>
      <c r="O18" s="331"/>
      <c r="P18" s="335"/>
      <c r="Q18" s="336"/>
      <c r="R18" s="337"/>
      <c r="S18" s="331"/>
      <c r="T18" s="337"/>
      <c r="U18" s="332"/>
      <c r="V18" s="337"/>
      <c r="W18" s="332"/>
      <c r="X18" s="338"/>
      <c r="Y18" s="336"/>
    </row>
    <row r="19" spans="2:25" x14ac:dyDescent="0.25">
      <c r="B19" s="37"/>
      <c r="C19" s="38"/>
      <c r="D19" s="38"/>
      <c r="E19" s="38"/>
      <c r="F19" s="38"/>
      <c r="G19" s="37"/>
      <c r="H19" s="39"/>
      <c r="I19" s="37"/>
      <c r="J19" s="37"/>
      <c r="K19" s="38"/>
      <c r="L19" s="40"/>
      <c r="M19" s="37"/>
      <c r="N19" s="37"/>
      <c r="O19" s="37"/>
      <c r="P19" s="41"/>
      <c r="Q19" s="42"/>
      <c r="R19" s="43"/>
      <c r="S19" s="37"/>
      <c r="T19" s="43"/>
      <c r="U19" s="38"/>
      <c r="V19" s="43"/>
      <c r="W19" s="38"/>
      <c r="X19" s="44"/>
      <c r="Y19" s="42"/>
    </row>
    <row r="20" spans="2:25" x14ac:dyDescent="0.25">
      <c r="B20" s="37"/>
      <c r="C20" s="38"/>
      <c r="D20" s="38"/>
      <c r="E20" s="38"/>
      <c r="F20" s="38"/>
      <c r="G20" s="37"/>
      <c r="H20" s="39"/>
      <c r="I20" s="37"/>
      <c r="J20" s="37"/>
      <c r="K20" s="38"/>
      <c r="L20" s="40"/>
      <c r="M20" s="37"/>
      <c r="N20" s="37"/>
      <c r="O20" s="37"/>
      <c r="P20" s="41"/>
      <c r="Q20" s="42"/>
      <c r="R20" s="43"/>
      <c r="S20" s="37"/>
      <c r="T20" s="43"/>
      <c r="U20" s="38"/>
      <c r="V20" s="43"/>
      <c r="W20" s="38"/>
      <c r="X20" s="44"/>
      <c r="Y20" s="42"/>
    </row>
    <row r="21" spans="2:25" x14ac:dyDescent="0.25">
      <c r="B21" s="37"/>
      <c r="C21" s="38"/>
      <c r="D21" s="38"/>
      <c r="E21" s="38"/>
      <c r="F21" s="38"/>
      <c r="G21" s="37"/>
      <c r="H21" s="39"/>
      <c r="I21" s="37"/>
      <c r="J21" s="37"/>
      <c r="K21" s="38"/>
      <c r="L21" s="40"/>
      <c r="M21" s="37"/>
      <c r="N21" s="37"/>
      <c r="O21" s="37"/>
      <c r="P21" s="41"/>
      <c r="Q21" s="42"/>
      <c r="R21" s="43"/>
      <c r="S21" s="37"/>
      <c r="T21" s="43"/>
      <c r="U21" s="38"/>
      <c r="V21" s="43"/>
      <c r="W21" s="38"/>
      <c r="X21" s="44"/>
      <c r="Y21" s="42"/>
    </row>
    <row r="22" spans="2:25" x14ac:dyDescent="0.25">
      <c r="B22" s="45" t="s">
        <v>76</v>
      </c>
      <c r="C22" s="46">
        <v>0</v>
      </c>
      <c r="D22" s="47"/>
      <c r="E22" s="47"/>
      <c r="F22" s="47"/>
      <c r="G22" s="47"/>
      <c r="H22" s="47"/>
      <c r="I22" s="48"/>
      <c r="J22" s="47"/>
      <c r="K22" s="47" t="s">
        <v>77</v>
      </c>
      <c r="L22" s="48"/>
      <c r="M22" s="49">
        <v>0</v>
      </c>
      <c r="N22" s="431" t="s">
        <v>8</v>
      </c>
      <c r="O22" s="431"/>
      <c r="P22" s="50">
        <v>0</v>
      </c>
      <c r="Q22" s="51"/>
      <c r="R22" s="51"/>
      <c r="S22" s="51"/>
      <c r="T22" s="51"/>
      <c r="U22" s="51"/>
      <c r="V22" s="51"/>
      <c r="W22" s="51"/>
      <c r="X22" s="51"/>
      <c r="Y22" s="52"/>
    </row>
    <row r="23" spans="2:25" x14ac:dyDescent="0.25">
      <c r="B23" s="53"/>
      <c r="C23" s="54"/>
      <c r="D23" s="54"/>
      <c r="E23" s="54"/>
      <c r="F23" s="54"/>
      <c r="G23" s="54"/>
      <c r="H23" s="54"/>
      <c r="I23" s="54"/>
      <c r="J23" s="54"/>
      <c r="K23" s="55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7"/>
    </row>
    <row r="24" spans="2:25" x14ac:dyDescent="0.25">
      <c r="B24" s="53"/>
      <c r="C24" s="54"/>
      <c r="D24" s="54"/>
      <c r="E24" s="54"/>
      <c r="F24" s="54"/>
      <c r="G24" s="54"/>
      <c r="H24" s="54"/>
      <c r="I24" s="54"/>
      <c r="J24" s="54"/>
      <c r="K24" s="55"/>
      <c r="L24" s="56"/>
      <c r="M24" s="428" t="s">
        <v>9</v>
      </c>
      <c r="N24" s="428"/>
      <c r="O24" s="428"/>
      <c r="P24" s="56"/>
      <c r="Q24" s="50">
        <v>0</v>
      </c>
      <c r="R24" s="56"/>
      <c r="S24" s="56"/>
      <c r="T24" s="56"/>
      <c r="U24" s="56"/>
      <c r="V24" s="56"/>
      <c r="W24" s="56"/>
      <c r="X24" s="56"/>
      <c r="Y24" s="57"/>
    </row>
    <row r="25" spans="2:25" x14ac:dyDescent="0.25">
      <c r="B25" s="58"/>
      <c r="C25" s="59"/>
      <c r="D25" s="59"/>
      <c r="E25" s="60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 t="s">
        <v>78</v>
      </c>
      <c r="X25" s="59"/>
      <c r="Y25" s="61"/>
    </row>
    <row r="26" spans="2:25" x14ac:dyDescent="0.25">
      <c r="B26" s="62" t="s">
        <v>79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 spans="2:25" x14ac:dyDescent="0.25">
      <c r="B27" s="62" t="s">
        <v>80</v>
      </c>
      <c r="C27" s="63"/>
      <c r="D27" s="63"/>
      <c r="E27" s="64"/>
      <c r="F27" s="55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 spans="2:25" x14ac:dyDescent="0.25">
      <c r="B28" s="63"/>
      <c r="C28" s="63"/>
      <c r="D28" s="63"/>
      <c r="E28" s="63"/>
      <c r="F28" s="65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 spans="2:25" x14ac:dyDescent="0.25">
      <c r="B29" s="11"/>
      <c r="C29" s="12"/>
      <c r="D29" s="13"/>
      <c r="E29" s="381"/>
    </row>
    <row r="30" spans="2:25" x14ac:dyDescent="0.25">
      <c r="B30" s="407" t="str">
        <f>+'Caratula Resumen'!B46:E46</f>
        <v>C.P. ESMERALDA HERNANDEZ ESCOGIDO</v>
      </c>
      <c r="C30" s="408"/>
      <c r="D30" s="409"/>
      <c r="E30" s="382"/>
    </row>
    <row r="31" spans="2:25" x14ac:dyDescent="0.25">
      <c r="B31" s="422" t="s">
        <v>42</v>
      </c>
      <c r="C31" s="423"/>
      <c r="D31" s="424"/>
      <c r="E31" s="383"/>
    </row>
    <row r="32" spans="2:25" x14ac:dyDescent="0.25">
      <c r="B32" s="14"/>
      <c r="C32" s="358"/>
      <c r="D32" s="16"/>
      <c r="E32" s="358"/>
    </row>
    <row r="33" spans="2:5" x14ac:dyDescent="0.25">
      <c r="B33" s="407" t="str">
        <f>+'Caratula Resumen'!B49:E49</f>
        <v>SUBJEFE DE NOMINA FEDERAL</v>
      </c>
      <c r="C33" s="408"/>
      <c r="D33" s="409"/>
      <c r="E33" s="382"/>
    </row>
    <row r="34" spans="2:5" x14ac:dyDescent="0.25">
      <c r="B34" s="422" t="s">
        <v>43</v>
      </c>
      <c r="C34" s="423"/>
      <c r="D34" s="424"/>
      <c r="E34" s="383"/>
    </row>
    <row r="35" spans="2:5" x14ac:dyDescent="0.25">
      <c r="B35" s="14"/>
      <c r="C35" s="358"/>
      <c r="D35" s="16"/>
      <c r="E35" s="358"/>
    </row>
    <row r="36" spans="2:5" x14ac:dyDescent="0.25">
      <c r="B36" s="407"/>
      <c r="C36" s="408"/>
      <c r="D36" s="409"/>
      <c r="E36" s="382"/>
    </row>
    <row r="37" spans="2:5" x14ac:dyDescent="0.25">
      <c r="B37" s="422" t="s">
        <v>44</v>
      </c>
      <c r="C37" s="423"/>
      <c r="D37" s="424"/>
      <c r="E37" s="383"/>
    </row>
    <row r="38" spans="2:5" x14ac:dyDescent="0.25">
      <c r="B38" s="14"/>
      <c r="C38" s="358"/>
      <c r="D38" s="16"/>
      <c r="E38" s="358"/>
    </row>
    <row r="39" spans="2:5" x14ac:dyDescent="0.25">
      <c r="B39" s="425" t="str">
        <f>+'Caratula Resumen'!B55:E55</f>
        <v>14 DE ENERO DE 2021</v>
      </c>
      <c r="C39" s="426"/>
      <c r="D39" s="427"/>
      <c r="E39" s="384"/>
    </row>
    <row r="40" spans="2:5" x14ac:dyDescent="0.25">
      <c r="B40" s="422" t="s">
        <v>45</v>
      </c>
      <c r="C40" s="423"/>
      <c r="D40" s="424"/>
      <c r="E40" s="383"/>
    </row>
    <row r="41" spans="2:5" x14ac:dyDescent="0.25">
      <c r="B41" s="378"/>
      <c r="C41" s="379"/>
      <c r="D41" s="380"/>
      <c r="E41" s="383"/>
    </row>
  </sheetData>
  <mergeCells count="26">
    <mergeCell ref="V11:V12"/>
    <mergeCell ref="W11:W12"/>
    <mergeCell ref="X11:X12"/>
    <mergeCell ref="F11:F12"/>
    <mergeCell ref="Y11:Y12"/>
    <mergeCell ref="S11:T11"/>
    <mergeCell ref="U11:U12"/>
    <mergeCell ref="R11:R12"/>
    <mergeCell ref="M24:O24"/>
    <mergeCell ref="N11:O11"/>
    <mergeCell ref="P11:P12"/>
    <mergeCell ref="Q11:Q12"/>
    <mergeCell ref="B30:D30"/>
    <mergeCell ref="B11:B12"/>
    <mergeCell ref="C11:C12"/>
    <mergeCell ref="D11:D12"/>
    <mergeCell ref="E11:E12"/>
    <mergeCell ref="G11:M11"/>
    <mergeCell ref="N22:O22"/>
    <mergeCell ref="B31:D31"/>
    <mergeCell ref="B34:D34"/>
    <mergeCell ref="B37:D37"/>
    <mergeCell ref="B40:D40"/>
    <mergeCell ref="B33:D33"/>
    <mergeCell ref="B36:D36"/>
    <mergeCell ref="B39:D39"/>
  </mergeCells>
  <dataValidations disablePrompts="1" count="1">
    <dataValidation allowBlank="1" showInputMessage="1" showErrorMessage="1" sqref="W8"/>
  </dataValidations>
  <pageMargins left="0.7" right="0.7" top="0.75" bottom="0.75" header="0.3" footer="0.3"/>
  <pageSetup scale="28" fitToHeight="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9"/>
  <sheetViews>
    <sheetView showGridLines="0" zoomScaleNormal="100" workbookViewId="0">
      <selection activeCell="A26" sqref="A26"/>
    </sheetView>
  </sheetViews>
  <sheetFormatPr baseColWidth="10" defaultColWidth="11.42578125" defaultRowHeight="14.25" x14ac:dyDescent="0.2"/>
  <cols>
    <col min="1" max="1" width="3.5703125" style="69" customWidth="1"/>
    <col min="2" max="2" width="16.5703125" style="69" customWidth="1"/>
    <col min="3" max="3" width="17.7109375" style="69" bestFit="1" customWidth="1"/>
    <col min="4" max="4" width="23.85546875" style="69" bestFit="1" customWidth="1"/>
    <col min="5" max="5" width="43" style="69" customWidth="1"/>
    <col min="6" max="6" width="37" style="69" bestFit="1" customWidth="1"/>
    <col min="7" max="7" width="15.7109375" style="69" bestFit="1" customWidth="1"/>
    <col min="8" max="8" width="6.7109375" style="69" customWidth="1"/>
    <col min="9" max="9" width="6.85546875" style="69" customWidth="1"/>
    <col min="10" max="10" width="6.7109375" style="69" customWidth="1"/>
    <col min="11" max="11" width="8.7109375" style="69" customWidth="1"/>
    <col min="12" max="13" width="8.85546875" style="69" customWidth="1"/>
    <col min="14" max="15" width="11.28515625" style="69" customWidth="1"/>
    <col min="16" max="16" width="15.42578125" style="69" customWidth="1"/>
    <col min="17" max="17" width="14.85546875" style="69" customWidth="1"/>
    <col min="18" max="18" width="13.140625" style="69" bestFit="1" customWidth="1"/>
    <col min="19" max="19" width="5.5703125" style="69" customWidth="1"/>
    <col min="20" max="20" width="13.140625" style="69" bestFit="1" customWidth="1"/>
    <col min="21" max="21" width="35" style="69" customWidth="1"/>
    <col min="22" max="248" width="11.42578125" style="69" customWidth="1"/>
    <col min="249" max="249" width="3.5703125" style="69" customWidth="1"/>
    <col min="250" max="250" width="4.5703125" style="69" customWidth="1"/>
    <col min="251" max="252" width="16.5703125" style="69" customWidth="1"/>
    <col min="253" max="253" width="34.42578125" style="69" customWidth="1"/>
    <col min="254" max="16384" width="11.42578125" style="69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73" customFormat="1" ht="18.75" x14ac:dyDescent="0.3">
      <c r="B7" s="70" t="s">
        <v>81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2"/>
    </row>
    <row r="8" spans="2:21" s="73" customFormat="1" ht="18.75" x14ac:dyDescent="0.3">
      <c r="B8" s="435" t="str">
        <f>+'A Y  II D3'!B8</f>
        <v>Fondo de Aportaciones para la Educación Tecnológica y de Adultos/Instituto Nacional para la Educación de los Adultos (FAETA/INEA)</v>
      </c>
      <c r="C8" s="436"/>
      <c r="D8" s="436"/>
      <c r="E8" s="436"/>
      <c r="F8" s="436"/>
      <c r="G8" s="436"/>
      <c r="H8" s="23"/>
      <c r="I8" s="23"/>
      <c r="J8" s="74"/>
      <c r="K8" s="74"/>
      <c r="L8" s="74"/>
      <c r="M8" s="74"/>
      <c r="N8" s="74"/>
      <c r="O8" s="74"/>
      <c r="P8" s="74"/>
      <c r="Q8" s="74"/>
      <c r="R8" s="74"/>
      <c r="S8" s="74"/>
      <c r="T8" s="75"/>
      <c r="U8" s="363" t="str">
        <f>+'A Y  II D3'!X8</f>
        <v>4to. Trimestre 2020</v>
      </c>
    </row>
    <row r="9" spans="2:21" s="36" customFormat="1" ht="15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8"/>
    </row>
    <row r="10" spans="2:21" ht="20.25" x14ac:dyDescent="0.3">
      <c r="B10" s="79"/>
      <c r="C10" s="79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1"/>
      <c r="O10" s="81"/>
      <c r="P10" s="81"/>
    </row>
    <row r="11" spans="2:21" s="83" customFormat="1" ht="12.75" x14ac:dyDescent="0.2">
      <c r="B11" s="429" t="s">
        <v>47</v>
      </c>
      <c r="C11" s="434" t="s">
        <v>48</v>
      </c>
      <c r="D11" s="434" t="s">
        <v>49</v>
      </c>
      <c r="E11" s="434" t="s">
        <v>82</v>
      </c>
      <c r="F11" s="429" t="s">
        <v>51</v>
      </c>
      <c r="G11" s="437" t="s">
        <v>52</v>
      </c>
      <c r="H11" s="437"/>
      <c r="I11" s="437"/>
      <c r="J11" s="437"/>
      <c r="K11" s="437"/>
      <c r="L11" s="437"/>
      <c r="M11" s="437"/>
      <c r="N11" s="434" t="s">
        <v>83</v>
      </c>
      <c r="O11" s="434"/>
      <c r="P11" s="434" t="s">
        <v>84</v>
      </c>
      <c r="Q11" s="434" t="s">
        <v>85</v>
      </c>
      <c r="R11" s="429" t="s">
        <v>56</v>
      </c>
      <c r="S11" s="432" t="s">
        <v>86</v>
      </c>
      <c r="T11" s="433"/>
      <c r="U11" s="434" t="s">
        <v>87</v>
      </c>
    </row>
    <row r="12" spans="2:21" s="83" customFormat="1" ht="38.25" x14ac:dyDescent="0.2">
      <c r="B12" s="429"/>
      <c r="C12" s="434"/>
      <c r="D12" s="434"/>
      <c r="E12" s="434"/>
      <c r="F12" s="429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34"/>
      <c r="Q12" s="434"/>
      <c r="R12" s="429"/>
      <c r="S12" s="33" t="s">
        <v>72</v>
      </c>
      <c r="T12" s="84" t="s">
        <v>88</v>
      </c>
      <c r="U12" s="434"/>
    </row>
    <row r="13" spans="2:21" s="86" customFormat="1" ht="12.75" x14ac:dyDescent="0.2">
      <c r="B13" s="85"/>
      <c r="C13" s="85"/>
      <c r="D13" s="85"/>
      <c r="E13" s="85"/>
      <c r="G13" s="85"/>
      <c r="H13" s="85"/>
      <c r="I13" s="85"/>
      <c r="J13" s="85"/>
      <c r="K13" s="85"/>
      <c r="L13" s="85"/>
      <c r="M13" s="85"/>
      <c r="R13" s="85"/>
      <c r="S13" s="87"/>
    </row>
    <row r="14" spans="2:21" s="36" customFormat="1" ht="76.5" hidden="1" x14ac:dyDescent="0.25">
      <c r="B14" s="88" t="s">
        <v>47</v>
      </c>
      <c r="C14" s="88" t="s">
        <v>48</v>
      </c>
      <c r="D14" s="88" t="s">
        <v>49</v>
      </c>
      <c r="E14" s="88" t="s">
        <v>82</v>
      </c>
      <c r="F14" s="88" t="s">
        <v>51</v>
      </c>
      <c r="G14" s="66" t="s">
        <v>63</v>
      </c>
      <c r="H14" s="66" t="s">
        <v>64</v>
      </c>
      <c r="I14" s="66" t="s">
        <v>65</v>
      </c>
      <c r="J14" s="66" t="s">
        <v>66</v>
      </c>
      <c r="K14" s="66" t="s">
        <v>67</v>
      </c>
      <c r="L14" s="66" t="s">
        <v>68</v>
      </c>
      <c r="M14" s="66" t="s">
        <v>69</v>
      </c>
      <c r="N14" s="66" t="s">
        <v>89</v>
      </c>
      <c r="O14" s="66" t="s">
        <v>90</v>
      </c>
      <c r="P14" s="88" t="s">
        <v>84</v>
      </c>
      <c r="Q14" s="88" t="s">
        <v>85</v>
      </c>
      <c r="R14" s="88" t="s">
        <v>56</v>
      </c>
      <c r="S14" s="66" t="s">
        <v>91</v>
      </c>
      <c r="T14" s="66" t="s">
        <v>92</v>
      </c>
      <c r="U14" s="88" t="s">
        <v>87</v>
      </c>
    </row>
    <row r="15" spans="2:21" s="36" customFormat="1" ht="15" x14ac:dyDescent="0.25">
      <c r="B15" s="89" t="s">
        <v>335</v>
      </c>
      <c r="C15" s="89" t="s">
        <v>339</v>
      </c>
      <c r="D15" s="89" t="s">
        <v>347</v>
      </c>
      <c r="E15" s="89" t="s">
        <v>353</v>
      </c>
      <c r="F15" s="89" t="s">
        <v>365</v>
      </c>
      <c r="G15" s="89">
        <v>83101</v>
      </c>
      <c r="H15" s="89">
        <v>1</v>
      </c>
      <c r="I15" s="89">
        <v>7</v>
      </c>
      <c r="J15" s="89">
        <v>14</v>
      </c>
      <c r="K15" s="89" t="s">
        <v>362</v>
      </c>
      <c r="L15" s="89">
        <v>0</v>
      </c>
      <c r="M15" s="89">
        <v>70</v>
      </c>
      <c r="N15" s="89">
        <v>20200116</v>
      </c>
      <c r="O15" s="89">
        <v>20210115</v>
      </c>
      <c r="P15" s="89">
        <v>1264.6400000000001</v>
      </c>
      <c r="Q15" s="89">
        <v>0</v>
      </c>
      <c r="R15" s="89" t="s">
        <v>358</v>
      </c>
      <c r="S15" s="89">
        <v>1</v>
      </c>
      <c r="T15" s="389" t="s">
        <v>359</v>
      </c>
      <c r="U15" s="389" t="s">
        <v>360</v>
      </c>
    </row>
    <row r="16" spans="2:21" ht="15" x14ac:dyDescent="0.2">
      <c r="B16" s="89" t="s">
        <v>335</v>
      </c>
      <c r="C16" s="89" t="s">
        <v>340</v>
      </c>
      <c r="D16" s="89" t="s">
        <v>348</v>
      </c>
      <c r="E16" s="89" t="s">
        <v>354</v>
      </c>
      <c r="F16" s="89" t="s">
        <v>366</v>
      </c>
      <c r="G16" s="89">
        <v>83101</v>
      </c>
      <c r="H16" s="89">
        <v>1</v>
      </c>
      <c r="I16" s="89">
        <v>7</v>
      </c>
      <c r="J16" s="89">
        <v>10</v>
      </c>
      <c r="K16" s="89" t="s">
        <v>361</v>
      </c>
      <c r="L16" s="89">
        <v>0</v>
      </c>
      <c r="M16" s="89">
        <v>63</v>
      </c>
      <c r="N16" s="89">
        <v>20181010</v>
      </c>
      <c r="O16" s="89">
        <v>20211010</v>
      </c>
      <c r="P16" s="89">
        <v>0</v>
      </c>
      <c r="Q16" s="89">
        <v>0</v>
      </c>
      <c r="R16" s="89" t="s">
        <v>358</v>
      </c>
      <c r="S16" s="89">
        <v>1</v>
      </c>
      <c r="T16" s="389" t="s">
        <v>359</v>
      </c>
      <c r="U16" s="389" t="s">
        <v>360</v>
      </c>
    </row>
    <row r="17" spans="2:21" ht="15" x14ac:dyDescent="0.2">
      <c r="B17" s="89" t="s">
        <v>335</v>
      </c>
      <c r="C17" s="89" t="s">
        <v>341</v>
      </c>
      <c r="D17" s="89" t="s">
        <v>349</v>
      </c>
      <c r="E17" s="89" t="s">
        <v>355</v>
      </c>
      <c r="F17" s="89" t="s">
        <v>367</v>
      </c>
      <c r="G17" s="89">
        <v>83101</v>
      </c>
      <c r="H17" s="89">
        <v>1</v>
      </c>
      <c r="I17" s="89">
        <v>7</v>
      </c>
      <c r="J17" s="89">
        <v>19</v>
      </c>
      <c r="K17" s="89" t="s">
        <v>361</v>
      </c>
      <c r="L17" s="89">
        <v>0</v>
      </c>
      <c r="M17" s="89">
        <v>206</v>
      </c>
      <c r="N17" s="89">
        <v>20200801</v>
      </c>
      <c r="O17" s="89">
        <v>20210131</v>
      </c>
      <c r="P17" s="89">
        <v>14482.04</v>
      </c>
      <c r="Q17" s="89">
        <v>0</v>
      </c>
      <c r="R17" s="89" t="s">
        <v>358</v>
      </c>
      <c r="S17" s="89">
        <v>1</v>
      </c>
      <c r="T17" s="389" t="s">
        <v>359</v>
      </c>
      <c r="U17" s="389" t="s">
        <v>360</v>
      </c>
    </row>
    <row r="18" spans="2:21" ht="15" x14ac:dyDescent="0.2">
      <c r="B18" s="388" t="s">
        <v>335</v>
      </c>
      <c r="C18" s="89" t="s">
        <v>342</v>
      </c>
      <c r="D18" s="89" t="s">
        <v>350</v>
      </c>
      <c r="E18" s="89" t="s">
        <v>356</v>
      </c>
      <c r="F18" s="89" t="s">
        <v>368</v>
      </c>
      <c r="G18" s="89">
        <v>83101</v>
      </c>
      <c r="H18" s="89">
        <v>1</v>
      </c>
      <c r="I18" s="89">
        <v>7</v>
      </c>
      <c r="J18" s="89">
        <v>16</v>
      </c>
      <c r="K18" s="89" t="s">
        <v>363</v>
      </c>
      <c r="L18" s="89">
        <v>0</v>
      </c>
      <c r="M18" s="89">
        <v>133</v>
      </c>
      <c r="N18" s="89">
        <v>20201001</v>
      </c>
      <c r="O18" s="89">
        <v>20210331</v>
      </c>
      <c r="P18" s="89">
        <v>6751.61</v>
      </c>
      <c r="Q18" s="89">
        <v>0</v>
      </c>
      <c r="R18" s="89" t="s">
        <v>358</v>
      </c>
      <c r="S18" s="89">
        <v>1</v>
      </c>
      <c r="T18" s="389" t="s">
        <v>359</v>
      </c>
      <c r="U18" s="389" t="s">
        <v>360</v>
      </c>
    </row>
    <row r="19" spans="2:21" ht="15" x14ac:dyDescent="0.2">
      <c r="B19" s="388" t="s">
        <v>335</v>
      </c>
      <c r="C19" s="89" t="s">
        <v>343</v>
      </c>
      <c r="D19" s="89" t="s">
        <v>351</v>
      </c>
      <c r="E19" s="89" t="s">
        <v>357</v>
      </c>
      <c r="F19" s="89" t="s">
        <v>369</v>
      </c>
      <c r="G19" s="89">
        <v>83101</v>
      </c>
      <c r="H19" s="89">
        <v>1</v>
      </c>
      <c r="I19" s="89">
        <v>7</v>
      </c>
      <c r="J19" s="89">
        <v>24</v>
      </c>
      <c r="K19" s="89" t="s">
        <v>364</v>
      </c>
      <c r="L19" s="89">
        <v>0</v>
      </c>
      <c r="M19" s="89">
        <v>309</v>
      </c>
      <c r="N19" s="89">
        <v>20200701</v>
      </c>
      <c r="O19" s="89">
        <v>20201231</v>
      </c>
      <c r="P19" s="89">
        <v>0</v>
      </c>
      <c r="Q19" s="89">
        <v>0</v>
      </c>
      <c r="R19" s="89" t="s">
        <v>358</v>
      </c>
      <c r="S19" s="89">
        <v>1</v>
      </c>
      <c r="T19" s="389" t="s">
        <v>359</v>
      </c>
      <c r="U19" s="389" t="s">
        <v>360</v>
      </c>
    </row>
    <row r="20" spans="2:21" ht="15" x14ac:dyDescent="0.25">
      <c r="B20" s="93" t="s">
        <v>76</v>
      </c>
      <c r="C20" s="49">
        <v>5</v>
      </c>
      <c r="D20" s="94"/>
      <c r="E20" s="94"/>
      <c r="F20" s="94"/>
      <c r="G20" s="94"/>
      <c r="H20" s="94"/>
      <c r="I20" s="94"/>
      <c r="J20" s="48"/>
      <c r="K20" s="94" t="s">
        <v>77</v>
      </c>
      <c r="L20" s="48"/>
      <c r="M20" s="95">
        <v>5</v>
      </c>
      <c r="N20" s="431" t="s">
        <v>8</v>
      </c>
      <c r="O20" s="431"/>
      <c r="P20" s="96">
        <f>SUBTOTAL(109,Tabla3[Percepciones pagadas en el Periodo de la Licencia con Presupuesto Federal*])</f>
        <v>22498.29</v>
      </c>
      <c r="Q20" s="97"/>
      <c r="R20" s="97"/>
      <c r="S20" s="97"/>
      <c r="T20" s="97"/>
      <c r="U20" s="98"/>
    </row>
    <row r="21" spans="2:21" x14ac:dyDescent="0.2">
      <c r="B21" s="93"/>
      <c r="C21" s="94"/>
      <c r="D21" s="94"/>
      <c r="E21" s="94"/>
      <c r="F21" s="94"/>
      <c r="G21" s="94"/>
      <c r="H21" s="94"/>
      <c r="I21" s="94"/>
      <c r="J21" s="94"/>
      <c r="K21" s="94"/>
      <c r="L21" s="99"/>
      <c r="M21" s="97"/>
      <c r="N21" s="56"/>
      <c r="O21" s="97"/>
      <c r="P21" s="97"/>
      <c r="Q21" s="97"/>
      <c r="R21" s="97"/>
      <c r="S21" s="97"/>
      <c r="T21" s="97"/>
      <c r="U21" s="98"/>
    </row>
    <row r="22" spans="2:21" ht="15" x14ac:dyDescent="0.25">
      <c r="B22" s="93"/>
      <c r="C22" s="94"/>
      <c r="D22" s="94"/>
      <c r="E22" s="94"/>
      <c r="F22" s="94"/>
      <c r="G22" s="94"/>
      <c r="H22" s="94"/>
      <c r="I22" s="94"/>
      <c r="J22" s="94"/>
      <c r="K22" s="94"/>
      <c r="L22" s="99"/>
      <c r="M22" s="97"/>
      <c r="N22" s="100" t="s">
        <v>9</v>
      </c>
      <c r="O22" s="100"/>
      <c r="P22" s="96">
        <v>0</v>
      </c>
      <c r="R22" s="97"/>
      <c r="S22" s="97"/>
      <c r="T22" s="97"/>
      <c r="U22" s="98"/>
    </row>
    <row r="23" spans="2:21" x14ac:dyDescent="0.2">
      <c r="B23" s="58"/>
      <c r="C23" s="101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61"/>
    </row>
    <row r="24" spans="2:21" x14ac:dyDescent="0.2">
      <c r="B24" s="62" t="s">
        <v>93</v>
      </c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</row>
    <row r="25" spans="2:21" x14ac:dyDescent="0.2">
      <c r="B25" s="62" t="s">
        <v>80</v>
      </c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</row>
    <row r="27" spans="2:21" ht="15" x14ac:dyDescent="0.25">
      <c r="B27" s="11"/>
      <c r="C27" s="12"/>
      <c r="D27" s="13"/>
    </row>
    <row r="28" spans="2:21" ht="15" x14ac:dyDescent="0.25">
      <c r="B28" s="407" t="str">
        <f>+'Caratula Resumen'!B46:E46</f>
        <v>C.P. ESMERALDA HERNANDEZ ESCOGIDO</v>
      </c>
      <c r="C28" s="408"/>
      <c r="D28" s="409"/>
    </row>
    <row r="29" spans="2:21" ht="15" x14ac:dyDescent="0.25">
      <c r="B29" s="422" t="s">
        <v>42</v>
      </c>
      <c r="C29" s="423"/>
      <c r="D29" s="424"/>
    </row>
    <row r="30" spans="2:21" ht="15" x14ac:dyDescent="0.25">
      <c r="B30" s="14"/>
      <c r="C30" s="358"/>
      <c r="D30" s="16"/>
    </row>
    <row r="31" spans="2:21" ht="15" x14ac:dyDescent="0.25">
      <c r="B31" s="407" t="str">
        <f>+'Caratula Resumen'!B49:E49</f>
        <v>SUBJEFE DE NOMINA FEDERAL</v>
      </c>
      <c r="C31" s="408"/>
      <c r="D31" s="409"/>
    </row>
    <row r="32" spans="2:21" ht="15" x14ac:dyDescent="0.25">
      <c r="B32" s="422" t="s">
        <v>43</v>
      </c>
      <c r="C32" s="423"/>
      <c r="D32" s="424"/>
    </row>
    <row r="33" spans="2:4" ht="15" x14ac:dyDescent="0.25">
      <c r="B33" s="14"/>
      <c r="C33" s="358"/>
      <c r="D33" s="16"/>
    </row>
    <row r="34" spans="2:4" ht="15" x14ac:dyDescent="0.25">
      <c r="B34" s="407"/>
      <c r="C34" s="408"/>
      <c r="D34" s="409"/>
    </row>
    <row r="35" spans="2:4" ht="15" x14ac:dyDescent="0.25">
      <c r="B35" s="422" t="s">
        <v>44</v>
      </c>
      <c r="C35" s="423"/>
      <c r="D35" s="424"/>
    </row>
    <row r="36" spans="2:4" ht="15" x14ac:dyDescent="0.25">
      <c r="B36" s="14"/>
      <c r="C36" s="358"/>
      <c r="D36" s="16"/>
    </row>
    <row r="37" spans="2:4" ht="15" x14ac:dyDescent="0.25">
      <c r="B37" s="425" t="str">
        <f>+'Caratula Resumen'!B55:E55</f>
        <v>14 DE ENERO DE 2021</v>
      </c>
      <c r="C37" s="426"/>
      <c r="D37" s="427"/>
    </row>
    <row r="38" spans="2:4" ht="15" x14ac:dyDescent="0.25">
      <c r="B38" s="422" t="s">
        <v>45</v>
      </c>
      <c r="C38" s="423"/>
      <c r="D38" s="424"/>
    </row>
    <row r="39" spans="2:4" ht="15" x14ac:dyDescent="0.25">
      <c r="B39" s="378"/>
      <c r="C39" s="379"/>
      <c r="D39" s="380"/>
    </row>
  </sheetData>
  <mergeCells count="22">
    <mergeCell ref="B8:G8"/>
    <mergeCell ref="B11:B12"/>
    <mergeCell ref="C11:C12"/>
    <mergeCell ref="D11:D12"/>
    <mergeCell ref="E11:E12"/>
    <mergeCell ref="F11:F12"/>
    <mergeCell ref="G11:M11"/>
    <mergeCell ref="B35:D35"/>
    <mergeCell ref="B37:D37"/>
    <mergeCell ref="B38:D38"/>
    <mergeCell ref="S11:T11"/>
    <mergeCell ref="U11:U12"/>
    <mergeCell ref="N20:O20"/>
    <mergeCell ref="N11:O11"/>
    <mergeCell ref="P11:P12"/>
    <mergeCell ref="Q11:Q12"/>
    <mergeCell ref="R11:R12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T8 B8"/>
  </dataValidations>
  <pageMargins left="0.7" right="0.7" top="0.75" bottom="0.75" header="0.3" footer="0.3"/>
  <pageSetup scale="3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7"/>
  <sheetViews>
    <sheetView showGridLines="0" zoomScaleNormal="100" workbookViewId="0">
      <selection activeCell="D29" sqref="D29"/>
    </sheetView>
  </sheetViews>
  <sheetFormatPr baseColWidth="10" defaultColWidth="11.42578125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73" customFormat="1" ht="18.75" x14ac:dyDescent="0.3">
      <c r="B7" s="70" t="s">
        <v>94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2"/>
    </row>
    <row r="8" spans="2:20" s="73" customFormat="1" ht="18.75" x14ac:dyDescent="0.3">
      <c r="B8" s="435" t="str">
        <f>+'A Y  II D3'!B8</f>
        <v>Fondo de Aportaciones para la Educación Tecnológica y de Adultos/Instituto Nacional para la Educación de los Adultos (FAETA/INEA)</v>
      </c>
      <c r="C8" s="436"/>
      <c r="D8" s="436"/>
      <c r="E8" s="436"/>
      <c r="F8" s="436"/>
      <c r="G8" s="436"/>
      <c r="H8" s="436"/>
      <c r="I8" s="436"/>
      <c r="J8" s="436"/>
      <c r="K8" s="436"/>
      <c r="L8" s="74"/>
      <c r="M8" s="74"/>
      <c r="N8" s="74"/>
      <c r="O8" s="74"/>
      <c r="P8" s="74"/>
      <c r="Q8" s="75"/>
      <c r="R8" s="362" t="str">
        <f>+'A Y  II D3'!X8</f>
        <v>4to. Trimestre 2020</v>
      </c>
      <c r="S8" s="364"/>
    </row>
    <row r="9" spans="2:20" s="36" customFormat="1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102"/>
    </row>
    <row r="10" spans="2:20" ht="15.75" thickBot="1" x14ac:dyDescent="0.3"/>
    <row r="11" spans="2:20" ht="22.5" customHeight="1" x14ac:dyDescent="0.25">
      <c r="B11" s="429" t="s">
        <v>47</v>
      </c>
      <c r="C11" s="440" t="s">
        <v>95</v>
      </c>
      <c r="D11" s="440" t="s">
        <v>49</v>
      </c>
      <c r="E11" s="440" t="s">
        <v>50</v>
      </c>
      <c r="F11" s="442" t="s">
        <v>52</v>
      </c>
      <c r="G11" s="443"/>
      <c r="H11" s="443"/>
      <c r="I11" s="443"/>
      <c r="J11" s="443"/>
      <c r="K11" s="443"/>
      <c r="L11" s="444"/>
      <c r="M11" s="445" t="s">
        <v>96</v>
      </c>
      <c r="N11" s="438" t="s">
        <v>97</v>
      </c>
      <c r="O11" s="438" t="s">
        <v>98</v>
      </c>
      <c r="P11" s="447" t="s">
        <v>99</v>
      </c>
      <c r="Q11" s="447"/>
      <c r="R11" s="438" t="s">
        <v>100</v>
      </c>
      <c r="S11" s="438" t="s">
        <v>101</v>
      </c>
    </row>
    <row r="12" spans="2:20" ht="39" thickBot="1" x14ac:dyDescent="0.3">
      <c r="B12" s="429"/>
      <c r="C12" s="441"/>
      <c r="D12" s="441"/>
      <c r="E12" s="441"/>
      <c r="F12" s="33" t="s">
        <v>63</v>
      </c>
      <c r="G12" s="33" t="s">
        <v>64</v>
      </c>
      <c r="H12" s="33" t="s">
        <v>65</v>
      </c>
      <c r="I12" s="33" t="s">
        <v>66</v>
      </c>
      <c r="J12" s="33" t="s">
        <v>67</v>
      </c>
      <c r="K12" s="34" t="s">
        <v>68</v>
      </c>
      <c r="L12" s="33" t="s">
        <v>69</v>
      </c>
      <c r="M12" s="446"/>
      <c r="N12" s="439"/>
      <c r="O12" s="439"/>
      <c r="P12" s="103" t="s">
        <v>102</v>
      </c>
      <c r="Q12" s="103" t="s">
        <v>103</v>
      </c>
      <c r="R12" s="439"/>
      <c r="S12" s="439"/>
    </row>
    <row r="14" spans="2:20" ht="64.5" hidden="1" thickBot="1" x14ac:dyDescent="0.3">
      <c r="B14" s="104" t="s">
        <v>47</v>
      </c>
      <c r="C14" s="105" t="s">
        <v>95</v>
      </c>
      <c r="D14" s="105" t="s">
        <v>49</v>
      </c>
      <c r="E14" s="106" t="s">
        <v>50</v>
      </c>
      <c r="F14" s="103" t="s">
        <v>63</v>
      </c>
      <c r="G14" s="103" t="s">
        <v>64</v>
      </c>
      <c r="H14" s="103" t="s">
        <v>65</v>
      </c>
      <c r="I14" s="103" t="s">
        <v>66</v>
      </c>
      <c r="J14" s="103" t="s">
        <v>67</v>
      </c>
      <c r="K14" s="103" t="s">
        <v>104</v>
      </c>
      <c r="L14" s="103" t="s">
        <v>105</v>
      </c>
      <c r="M14" s="107" t="s">
        <v>96</v>
      </c>
      <c r="N14" s="107" t="s">
        <v>97</v>
      </c>
      <c r="O14" s="107" t="s">
        <v>98</v>
      </c>
      <c r="P14" s="103" t="s">
        <v>106</v>
      </c>
      <c r="Q14" s="103" t="s">
        <v>107</v>
      </c>
      <c r="R14" s="107" t="s">
        <v>100</v>
      </c>
      <c r="S14" s="107" t="s">
        <v>101</v>
      </c>
      <c r="T14" s="108"/>
    </row>
    <row r="15" spans="2:20" x14ac:dyDescent="0.25">
      <c r="B15" s="109"/>
      <c r="C15" s="110"/>
      <c r="D15" s="110"/>
      <c r="E15" s="111"/>
      <c r="F15" s="112"/>
      <c r="G15" s="113"/>
      <c r="H15" s="114"/>
      <c r="I15" s="114"/>
      <c r="J15" s="115"/>
      <c r="K15" s="116"/>
      <c r="L15" s="117"/>
      <c r="M15" s="118"/>
      <c r="N15" s="118"/>
      <c r="O15" s="111"/>
      <c r="P15" s="119"/>
      <c r="Q15" s="119"/>
      <c r="R15" s="118"/>
      <c r="S15" s="120"/>
      <c r="T15" s="108"/>
    </row>
    <row r="16" spans="2:20" x14ac:dyDescent="0.25">
      <c r="B16" s="109"/>
      <c r="C16" s="110"/>
      <c r="D16" s="110"/>
      <c r="E16" s="111"/>
      <c r="F16" s="112"/>
      <c r="G16" s="113"/>
      <c r="H16" s="114"/>
      <c r="I16" s="114"/>
      <c r="J16" s="115"/>
      <c r="K16" s="116"/>
      <c r="L16" s="117"/>
      <c r="M16" s="118"/>
      <c r="N16" s="118"/>
      <c r="O16" s="111"/>
      <c r="P16" s="119"/>
      <c r="Q16" s="119"/>
      <c r="R16" s="118"/>
      <c r="S16" s="120"/>
      <c r="T16" s="108"/>
    </row>
    <row r="17" spans="2:20" x14ac:dyDescent="0.25">
      <c r="B17" s="109"/>
      <c r="C17" s="110"/>
      <c r="D17" s="110"/>
      <c r="E17" s="111"/>
      <c r="F17" s="112"/>
      <c r="G17" s="113"/>
      <c r="H17" s="114"/>
      <c r="I17" s="114"/>
      <c r="J17" s="115"/>
      <c r="K17" s="116"/>
      <c r="L17" s="117"/>
      <c r="M17" s="118"/>
      <c r="N17" s="118"/>
      <c r="O17" s="111"/>
      <c r="P17" s="119"/>
      <c r="Q17" s="119"/>
      <c r="R17" s="118"/>
      <c r="S17" s="120"/>
      <c r="T17" s="108"/>
    </row>
    <row r="18" spans="2:20" x14ac:dyDescent="0.25">
      <c r="B18" s="109"/>
      <c r="C18" s="110"/>
      <c r="D18" s="110"/>
      <c r="E18" s="111"/>
      <c r="F18" s="112"/>
      <c r="G18" s="113"/>
      <c r="H18" s="114"/>
      <c r="I18" s="114"/>
      <c r="J18" s="115"/>
      <c r="K18" s="116"/>
      <c r="L18" s="117"/>
      <c r="M18" s="118"/>
      <c r="N18" s="118"/>
      <c r="O18" s="111"/>
      <c r="P18" s="119"/>
      <c r="Q18" s="119"/>
      <c r="R18" s="118"/>
      <c r="S18" s="120"/>
      <c r="T18" s="108"/>
    </row>
    <row r="19" spans="2:20" x14ac:dyDescent="0.25">
      <c r="B19" s="109"/>
      <c r="C19" s="110"/>
      <c r="D19" s="110"/>
      <c r="E19" s="111"/>
      <c r="F19" s="112"/>
      <c r="G19" s="113"/>
      <c r="H19" s="114"/>
      <c r="I19" s="114"/>
      <c r="J19" s="115"/>
      <c r="K19" s="116"/>
      <c r="L19" s="117"/>
      <c r="M19" s="118"/>
      <c r="N19" s="118"/>
      <c r="O19" s="111"/>
      <c r="P19" s="119"/>
      <c r="Q19" s="119"/>
      <c r="R19" s="118"/>
      <c r="S19" s="120"/>
      <c r="T19" s="108"/>
    </row>
    <row r="20" spans="2:20" x14ac:dyDescent="0.25">
      <c r="B20" s="109"/>
      <c r="C20" s="110"/>
      <c r="D20" s="110"/>
      <c r="E20" s="111"/>
      <c r="F20" s="112"/>
      <c r="G20" s="113"/>
      <c r="H20" s="114"/>
      <c r="I20" s="114"/>
      <c r="J20" s="115"/>
      <c r="K20" s="116"/>
      <c r="L20" s="117"/>
      <c r="M20" s="118"/>
      <c r="N20" s="118"/>
      <c r="O20" s="111"/>
      <c r="P20" s="119"/>
      <c r="Q20" s="119"/>
      <c r="R20" s="118"/>
      <c r="S20" s="120"/>
      <c r="T20" s="108"/>
    </row>
    <row r="21" spans="2:20" x14ac:dyDescent="0.25">
      <c r="B21" s="109"/>
      <c r="C21" s="110"/>
      <c r="D21" s="110"/>
      <c r="E21" s="111"/>
      <c r="F21" s="112"/>
      <c r="G21" s="113"/>
      <c r="H21" s="114"/>
      <c r="I21" s="114"/>
      <c r="J21" s="115"/>
      <c r="K21" s="116"/>
      <c r="L21" s="117"/>
      <c r="M21" s="118"/>
      <c r="N21" s="118"/>
      <c r="O21" s="111"/>
      <c r="P21" s="119"/>
      <c r="Q21" s="119"/>
      <c r="R21" s="118"/>
      <c r="S21" s="120"/>
      <c r="T21" s="108"/>
    </row>
    <row r="22" spans="2:20" x14ac:dyDescent="0.25">
      <c r="B22" s="121" t="s">
        <v>76</v>
      </c>
      <c r="C22" s="49">
        <v>0</v>
      </c>
      <c r="D22" s="122"/>
      <c r="E22" s="123"/>
      <c r="F22" s="123"/>
      <c r="G22" s="124"/>
      <c r="H22" s="125"/>
      <c r="I22" s="125"/>
      <c r="K22" s="126" t="s">
        <v>77</v>
      </c>
      <c r="L22" s="49">
        <v>0</v>
      </c>
      <c r="M22" s="124"/>
      <c r="N22" s="124"/>
      <c r="O22" s="122"/>
      <c r="P22" s="127" t="s">
        <v>108</v>
      </c>
      <c r="Q22" s="123"/>
      <c r="R22" s="128"/>
      <c r="S22" s="129">
        <v>0</v>
      </c>
    </row>
    <row r="23" spans="2:20" x14ac:dyDescent="0.25">
      <c r="B23" s="67"/>
      <c r="C23" s="1"/>
      <c r="D23" s="1"/>
      <c r="E23" s="1"/>
      <c r="F23" s="130"/>
      <c r="G23" s="131"/>
      <c r="H23" s="130"/>
      <c r="I23" s="130"/>
      <c r="J23" s="130"/>
      <c r="K23" s="132"/>
      <c r="L23" s="131"/>
      <c r="M23" s="131"/>
      <c r="N23" s="131"/>
      <c r="O23" s="131"/>
      <c r="P23" s="1"/>
      <c r="Q23" s="1"/>
      <c r="R23" s="1"/>
      <c r="S23" s="68"/>
    </row>
    <row r="24" spans="2:20" x14ac:dyDescent="0.25">
      <c r="B24" s="67"/>
      <c r="C24" s="1"/>
      <c r="D24" s="1"/>
      <c r="E24" s="1"/>
      <c r="F24" s="130"/>
      <c r="G24" s="131"/>
      <c r="H24" s="130"/>
      <c r="I24" s="130"/>
      <c r="J24" s="130"/>
      <c r="K24" s="132"/>
      <c r="L24" s="131"/>
      <c r="M24" s="131"/>
      <c r="N24" s="131"/>
      <c r="O24" s="131"/>
      <c r="P24" s="1"/>
      <c r="Q24" s="1"/>
      <c r="R24" s="1"/>
      <c r="S24" s="68"/>
    </row>
    <row r="25" spans="2:20" x14ac:dyDescent="0.25">
      <c r="B25" s="133"/>
      <c r="C25" s="134"/>
      <c r="D25" s="135"/>
      <c r="E25" s="136"/>
      <c r="F25" s="137"/>
      <c r="G25" s="138"/>
      <c r="H25" s="139"/>
      <c r="I25" s="139"/>
      <c r="J25" s="134"/>
      <c r="K25" s="140"/>
      <c r="L25" s="138"/>
      <c r="M25" s="138"/>
      <c r="N25" s="138"/>
      <c r="O25" s="138"/>
      <c r="P25" s="137"/>
      <c r="Q25" s="137"/>
      <c r="R25" s="134"/>
      <c r="S25" s="141"/>
    </row>
    <row r="26" spans="2:20" x14ac:dyDescent="0.25">
      <c r="B26" s="62" t="s">
        <v>109</v>
      </c>
      <c r="C26" s="69"/>
      <c r="D26" s="69"/>
      <c r="E26" s="69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 x14ac:dyDescent="0.25">
      <c r="B27" s="62" t="s">
        <v>110</v>
      </c>
      <c r="D27" s="142"/>
      <c r="E27" s="143"/>
    </row>
    <row r="28" spans="2:20" x14ac:dyDescent="0.25">
      <c r="B28" s="62"/>
      <c r="D28" s="142"/>
      <c r="E28" s="143"/>
    </row>
    <row r="29" spans="2:20" x14ac:dyDescent="0.25">
      <c r="B29" s="164" t="s">
        <v>323</v>
      </c>
      <c r="D29" s="142"/>
      <c r="E29" s="143"/>
    </row>
    <row r="30" spans="2:20" x14ac:dyDescent="0.25">
      <c r="B30" s="385" t="s">
        <v>324</v>
      </c>
      <c r="D30" s="142"/>
      <c r="E30" s="143"/>
    </row>
    <row r="31" spans="2:20" x14ac:dyDescent="0.25">
      <c r="B31" s="62" t="s">
        <v>325</v>
      </c>
      <c r="D31" s="142"/>
      <c r="E31" s="143"/>
    </row>
    <row r="32" spans="2:20" x14ac:dyDescent="0.25">
      <c r="B32" s="62" t="s">
        <v>326</v>
      </c>
      <c r="D32" s="142"/>
      <c r="E32" s="143"/>
    </row>
    <row r="33" spans="2:5" x14ac:dyDescent="0.25">
      <c r="B33" s="62"/>
      <c r="D33" s="142"/>
      <c r="E33" s="143"/>
    </row>
    <row r="34" spans="2:5" x14ac:dyDescent="0.25">
      <c r="E34" s="144"/>
    </row>
    <row r="35" spans="2:5" x14ac:dyDescent="0.25">
      <c r="B35" s="11"/>
      <c r="C35" s="12"/>
      <c r="D35" s="13"/>
    </row>
    <row r="36" spans="2:5" x14ac:dyDescent="0.25">
      <c r="B36" s="407" t="str">
        <f>+'Caratula Resumen'!B46:E46</f>
        <v>C.P. ESMERALDA HERNANDEZ ESCOGIDO</v>
      </c>
      <c r="C36" s="408"/>
      <c r="D36" s="409"/>
    </row>
    <row r="37" spans="2:5" x14ac:dyDescent="0.25">
      <c r="B37" s="422" t="s">
        <v>42</v>
      </c>
      <c r="C37" s="423"/>
      <c r="D37" s="424"/>
    </row>
    <row r="38" spans="2:5" x14ac:dyDescent="0.25">
      <c r="B38" s="14"/>
      <c r="C38" s="358"/>
      <c r="D38" s="16"/>
    </row>
    <row r="39" spans="2:5" x14ac:dyDescent="0.25">
      <c r="B39" s="407" t="str">
        <f>+'Caratula Resumen'!B49:E49</f>
        <v>SUBJEFE DE NOMINA FEDERAL</v>
      </c>
      <c r="C39" s="408"/>
      <c r="D39" s="409"/>
    </row>
    <row r="40" spans="2:5" x14ac:dyDescent="0.25">
      <c r="B40" s="422" t="s">
        <v>43</v>
      </c>
      <c r="C40" s="423"/>
      <c r="D40" s="424"/>
    </row>
    <row r="41" spans="2:5" x14ac:dyDescent="0.25">
      <c r="B41" s="14"/>
      <c r="C41" s="358"/>
      <c r="D41" s="16"/>
    </row>
    <row r="42" spans="2:5" x14ac:dyDescent="0.25">
      <c r="B42" s="407"/>
      <c r="C42" s="408"/>
      <c r="D42" s="409"/>
    </row>
    <row r="43" spans="2:5" x14ac:dyDescent="0.25">
      <c r="B43" s="422" t="s">
        <v>44</v>
      </c>
      <c r="C43" s="423"/>
      <c r="D43" s="424"/>
    </row>
    <row r="44" spans="2:5" x14ac:dyDescent="0.25">
      <c r="B44" s="14"/>
      <c r="C44" s="358"/>
      <c r="D44" s="16"/>
    </row>
    <row r="45" spans="2:5" x14ac:dyDescent="0.25">
      <c r="B45" s="425" t="str">
        <f>+'Caratula Resumen'!B55:E55</f>
        <v>14 DE ENERO DE 2021</v>
      </c>
      <c r="C45" s="426"/>
      <c r="D45" s="427"/>
    </row>
    <row r="46" spans="2:5" x14ac:dyDescent="0.25">
      <c r="B46" s="422" t="s">
        <v>45</v>
      </c>
      <c r="C46" s="423"/>
      <c r="D46" s="424"/>
    </row>
    <row r="47" spans="2:5" x14ac:dyDescent="0.25">
      <c r="B47" s="378"/>
      <c r="C47" s="379"/>
      <c r="D47" s="380"/>
    </row>
  </sheetData>
  <mergeCells count="20">
    <mergeCell ref="B36:D36"/>
    <mergeCell ref="B37:D37"/>
    <mergeCell ref="B39:D39"/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40:D40"/>
    <mergeCell ref="B42:D42"/>
    <mergeCell ref="B43:D43"/>
    <mergeCell ref="B45:D45"/>
    <mergeCell ref="B46:D46"/>
  </mergeCells>
  <dataValidations count="1">
    <dataValidation allowBlank="1" showInputMessage="1" showErrorMessage="1" sqref="Q8 B8"/>
  </dataValidations>
  <pageMargins left="0.7" right="0.7" top="0.75" bottom="0.75" header="0.3" footer="0.3"/>
  <pageSetup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362"/>
  <sheetViews>
    <sheetView showGridLines="0" zoomScaleNormal="100" workbookViewId="0">
      <selection activeCell="E10" sqref="E10"/>
    </sheetView>
  </sheetViews>
  <sheetFormatPr baseColWidth="10" defaultColWidth="11" defaultRowHeight="15" x14ac:dyDescent="0.25"/>
  <cols>
    <col min="1" max="1" width="2.85546875" style="36" customWidth="1"/>
    <col min="2" max="2" width="18.28515625" style="36" customWidth="1"/>
    <col min="3" max="3" width="21.140625" style="36" bestFit="1" customWidth="1"/>
    <col min="4" max="4" width="29.42578125" style="36" bestFit="1" customWidth="1"/>
    <col min="5" max="5" width="46.85546875" style="36" customWidth="1"/>
    <col min="6" max="6" width="13.42578125" style="36" customWidth="1"/>
    <col min="7" max="8" width="9.42578125" style="36" customWidth="1"/>
    <col min="9" max="9" width="10.28515625" style="36" customWidth="1"/>
    <col min="10" max="11" width="9.42578125" style="36" customWidth="1"/>
    <col min="12" max="12" width="10" style="36" customWidth="1"/>
    <col min="13" max="14" width="9.42578125" style="36" customWidth="1"/>
    <col min="15" max="15" width="10" style="36" customWidth="1"/>
    <col min="16" max="17" width="9.42578125" style="36" customWidth="1"/>
    <col min="18" max="18" width="11.5703125" style="36" customWidth="1"/>
    <col min="19" max="20" width="9.42578125" style="36" customWidth="1"/>
    <col min="21" max="21" width="10.42578125" style="36" customWidth="1"/>
    <col min="22" max="22" width="10" style="36" customWidth="1"/>
    <col min="23" max="23" width="8.140625" style="36" customWidth="1"/>
    <col min="24" max="24" width="10.42578125" style="36" customWidth="1"/>
    <col min="25" max="25" width="18.42578125" style="145" customWidth="1"/>
    <col min="26" max="26" width="25.28515625" style="36" customWidth="1"/>
    <col min="27" max="16384" width="11" style="36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73" customFormat="1" ht="18.75" x14ac:dyDescent="0.3">
      <c r="B7" s="146" t="s">
        <v>111</v>
      </c>
      <c r="C7" s="147"/>
      <c r="D7" s="147"/>
      <c r="E7" s="147"/>
      <c r="F7" s="147"/>
      <c r="G7" s="147"/>
      <c r="H7" s="147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2"/>
    </row>
    <row r="8" spans="2:25" s="73" customFormat="1" ht="17.100000000000001" customHeight="1" x14ac:dyDescent="0.3">
      <c r="B8" s="435" t="str">
        <f>+'A Y  II D3'!B8</f>
        <v>Fondo de Aportaciones para la Educación Tecnológica y de Adultos/Instituto Nacional para la Educación de los Adultos (FAETA/INEA)</v>
      </c>
      <c r="C8" s="436"/>
      <c r="D8" s="436"/>
      <c r="E8" s="436"/>
      <c r="F8" s="436"/>
      <c r="G8" s="436"/>
      <c r="H8" s="436"/>
      <c r="I8" s="436"/>
      <c r="J8" s="436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62" t="str">
        <f>+'A Y  II D3'!X8</f>
        <v>4to. Trimestre 2020</v>
      </c>
      <c r="X8" s="365"/>
      <c r="Y8" s="366"/>
    </row>
    <row r="9" spans="2:25" ht="28.5" customHeight="1" x14ac:dyDescent="0.25">
      <c r="B9" s="148"/>
      <c r="C9" s="149"/>
      <c r="D9" s="149"/>
      <c r="E9" s="149"/>
      <c r="F9" s="149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150"/>
    </row>
    <row r="10" spans="2:25" ht="6.95" customHeight="1" x14ac:dyDescent="0.35">
      <c r="G10" s="151"/>
      <c r="H10" s="151"/>
      <c r="I10" s="151"/>
      <c r="J10" s="151"/>
      <c r="K10" s="151"/>
      <c r="L10" s="151"/>
      <c r="M10" s="151"/>
      <c r="N10" s="152"/>
      <c r="O10" s="152"/>
      <c r="Y10" s="36"/>
    </row>
    <row r="11" spans="2:25" ht="22.5" customHeight="1" x14ac:dyDescent="0.25">
      <c r="B11" s="448" t="s">
        <v>47</v>
      </c>
      <c r="C11" s="451" t="s">
        <v>95</v>
      </c>
      <c r="D11" s="451" t="s">
        <v>49</v>
      </c>
      <c r="E11" s="451" t="s">
        <v>50</v>
      </c>
      <c r="F11" s="448" t="s">
        <v>112</v>
      </c>
      <c r="G11" s="437" t="s">
        <v>113</v>
      </c>
      <c r="H11" s="437"/>
      <c r="I11" s="437"/>
      <c r="J11" s="437"/>
      <c r="K11" s="437"/>
      <c r="L11" s="437"/>
      <c r="M11" s="437"/>
      <c r="N11" s="437"/>
      <c r="O11" s="437"/>
      <c r="P11" s="437"/>
      <c r="Q11" s="437"/>
      <c r="R11" s="437"/>
      <c r="S11" s="437"/>
      <c r="T11" s="437"/>
      <c r="U11" s="437"/>
      <c r="V11" s="434" t="s">
        <v>114</v>
      </c>
      <c r="W11" s="434" t="s">
        <v>115</v>
      </c>
      <c r="X11" s="434" t="s">
        <v>116</v>
      </c>
      <c r="Y11" s="434" t="s">
        <v>117</v>
      </c>
    </row>
    <row r="12" spans="2:25" s="145" customFormat="1" ht="22.5" customHeight="1" x14ac:dyDescent="0.25">
      <c r="B12" s="449"/>
      <c r="C12" s="451"/>
      <c r="D12" s="451"/>
      <c r="E12" s="451"/>
      <c r="F12" s="449"/>
      <c r="G12" s="434" t="s">
        <v>118</v>
      </c>
      <c r="H12" s="434"/>
      <c r="I12" s="434"/>
      <c r="J12" s="434" t="s">
        <v>119</v>
      </c>
      <c r="K12" s="434"/>
      <c r="L12" s="434"/>
      <c r="M12" s="434" t="s">
        <v>120</v>
      </c>
      <c r="N12" s="434"/>
      <c r="O12" s="434"/>
      <c r="P12" s="434" t="s">
        <v>121</v>
      </c>
      <c r="Q12" s="434"/>
      <c r="R12" s="434"/>
      <c r="S12" s="434" t="s">
        <v>122</v>
      </c>
      <c r="T12" s="434"/>
      <c r="U12" s="434"/>
      <c r="V12" s="434"/>
      <c r="W12" s="434"/>
      <c r="X12" s="434"/>
      <c r="Y12" s="434"/>
    </row>
    <row r="13" spans="2:25" s="145" customFormat="1" ht="29.25" customHeight="1" x14ac:dyDescent="0.25">
      <c r="B13" s="450"/>
      <c r="C13" s="451"/>
      <c r="D13" s="451"/>
      <c r="E13" s="451"/>
      <c r="F13" s="450"/>
      <c r="G13" s="66" t="s">
        <v>123</v>
      </c>
      <c r="H13" s="66" t="s">
        <v>124</v>
      </c>
      <c r="I13" s="66" t="s">
        <v>125</v>
      </c>
      <c r="J13" s="66" t="s">
        <v>123</v>
      </c>
      <c r="K13" s="66" t="s">
        <v>124</v>
      </c>
      <c r="L13" s="66" t="s">
        <v>125</v>
      </c>
      <c r="M13" s="66" t="s">
        <v>123</v>
      </c>
      <c r="N13" s="66" t="s">
        <v>124</v>
      </c>
      <c r="O13" s="66" t="s">
        <v>125</v>
      </c>
      <c r="P13" s="66" t="s">
        <v>123</v>
      </c>
      <c r="Q13" s="66" t="s">
        <v>124</v>
      </c>
      <c r="R13" s="66" t="s">
        <v>125</v>
      </c>
      <c r="S13" s="66" t="s">
        <v>123</v>
      </c>
      <c r="T13" s="66" t="s">
        <v>124</v>
      </c>
      <c r="U13" s="66" t="s">
        <v>125</v>
      </c>
      <c r="V13" s="434"/>
      <c r="W13" s="434"/>
      <c r="X13" s="434"/>
      <c r="Y13" s="434"/>
    </row>
    <row r="14" spans="2:25" s="145" customFormat="1" ht="4.5" customHeight="1" x14ac:dyDescent="0.25"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36"/>
      <c r="W14" s="36"/>
      <c r="X14" s="36"/>
    </row>
    <row r="15" spans="2:25" s="158" customFormat="1" ht="76.5" hidden="1" customHeight="1" x14ac:dyDescent="0.2">
      <c r="B15" s="155" t="s">
        <v>47</v>
      </c>
      <c r="C15" s="156" t="s">
        <v>95</v>
      </c>
      <c r="D15" s="156" t="s">
        <v>49</v>
      </c>
      <c r="E15" s="156" t="s">
        <v>50</v>
      </c>
      <c r="F15" s="155" t="s">
        <v>112</v>
      </c>
      <c r="G15" s="66" t="s">
        <v>123</v>
      </c>
      <c r="H15" s="66" t="s">
        <v>124</v>
      </c>
      <c r="I15" s="66" t="s">
        <v>125</v>
      </c>
      <c r="J15" s="66" t="s">
        <v>126</v>
      </c>
      <c r="K15" s="66" t="s">
        <v>127</v>
      </c>
      <c r="L15" s="66" t="s">
        <v>128</v>
      </c>
      <c r="M15" s="66" t="s">
        <v>129</v>
      </c>
      <c r="N15" s="66" t="s">
        <v>130</v>
      </c>
      <c r="O15" s="66" t="s">
        <v>131</v>
      </c>
      <c r="P15" s="66" t="s">
        <v>132</v>
      </c>
      <c r="Q15" s="66" t="s">
        <v>133</v>
      </c>
      <c r="R15" s="66" t="s">
        <v>134</v>
      </c>
      <c r="S15" s="66" t="s">
        <v>135</v>
      </c>
      <c r="T15" s="66" t="s">
        <v>136</v>
      </c>
      <c r="U15" s="66" t="s">
        <v>137</v>
      </c>
      <c r="V15" s="88" t="s">
        <v>114</v>
      </c>
      <c r="W15" s="88" t="s">
        <v>115</v>
      </c>
      <c r="X15" s="88" t="s">
        <v>116</v>
      </c>
      <c r="Y15" s="157" t="s">
        <v>138</v>
      </c>
    </row>
    <row r="16" spans="2:25" s="158" customFormat="1" x14ac:dyDescent="0.25">
      <c r="B16" s="390" t="s">
        <v>335</v>
      </c>
      <c r="C16" s="390" t="s">
        <v>413</v>
      </c>
      <c r="D16" s="390" t="s">
        <v>741</v>
      </c>
      <c r="E16" s="390" t="s">
        <v>1066</v>
      </c>
      <c r="F16" s="390">
        <v>1</v>
      </c>
      <c r="G16" s="390">
        <v>0</v>
      </c>
      <c r="H16" s="390">
        <v>0</v>
      </c>
      <c r="I16" s="390">
        <v>0</v>
      </c>
      <c r="J16" s="390">
        <v>0</v>
      </c>
      <c r="K16" s="390">
        <v>0</v>
      </c>
      <c r="L16" s="390">
        <v>0</v>
      </c>
      <c r="M16" s="390">
        <v>7</v>
      </c>
      <c r="N16" s="390">
        <v>35</v>
      </c>
      <c r="O16" s="390">
        <v>0</v>
      </c>
      <c r="P16" s="390">
        <v>0</v>
      </c>
      <c r="Q16" s="390">
        <v>0</v>
      </c>
      <c r="R16" s="390">
        <v>0</v>
      </c>
      <c r="S16" s="390">
        <v>0</v>
      </c>
      <c r="T16" s="390">
        <v>0</v>
      </c>
      <c r="U16" s="390">
        <v>0</v>
      </c>
      <c r="V16" s="390">
        <v>1</v>
      </c>
      <c r="W16" s="390">
        <v>35</v>
      </c>
      <c r="X16" s="390">
        <v>0</v>
      </c>
      <c r="Y16" s="401">
        <v>46025.46</v>
      </c>
    </row>
    <row r="17" spans="2:25" s="158" customFormat="1" x14ac:dyDescent="0.25">
      <c r="B17" s="390" t="s">
        <v>335</v>
      </c>
      <c r="C17" s="390" t="s">
        <v>414</v>
      </c>
      <c r="D17" s="390" t="s">
        <v>742</v>
      </c>
      <c r="E17" s="390" t="s">
        <v>1067</v>
      </c>
      <c r="F17" s="390">
        <v>1</v>
      </c>
      <c r="G17" s="390">
        <v>0</v>
      </c>
      <c r="H17" s="390">
        <v>0</v>
      </c>
      <c r="I17" s="390">
        <v>0</v>
      </c>
      <c r="J17" s="390">
        <v>0</v>
      </c>
      <c r="K17" s="390">
        <v>0</v>
      </c>
      <c r="L17" s="390">
        <v>0</v>
      </c>
      <c r="M17" s="390">
        <v>7</v>
      </c>
      <c r="N17" s="390">
        <v>35</v>
      </c>
      <c r="O17" s="390">
        <v>0</v>
      </c>
      <c r="P17" s="390">
        <v>0</v>
      </c>
      <c r="Q17" s="390">
        <v>0</v>
      </c>
      <c r="R17" s="390">
        <v>0</v>
      </c>
      <c r="S17" s="390">
        <v>0</v>
      </c>
      <c r="T17" s="390">
        <v>0</v>
      </c>
      <c r="U17" s="390">
        <v>0</v>
      </c>
      <c r="V17" s="390">
        <v>1</v>
      </c>
      <c r="W17" s="390">
        <v>35</v>
      </c>
      <c r="X17" s="390">
        <v>0</v>
      </c>
      <c r="Y17" s="401">
        <v>48025.34</v>
      </c>
    </row>
    <row r="18" spans="2:25" s="158" customFormat="1" x14ac:dyDescent="0.25">
      <c r="B18" s="390" t="s">
        <v>335</v>
      </c>
      <c r="C18" s="390" t="s">
        <v>415</v>
      </c>
      <c r="D18" s="390" t="s">
        <v>743</v>
      </c>
      <c r="E18" s="390" t="s">
        <v>1363</v>
      </c>
      <c r="F18" s="390">
        <v>1</v>
      </c>
      <c r="G18" s="390">
        <v>0</v>
      </c>
      <c r="H18" s="390">
        <v>0</v>
      </c>
      <c r="I18" s="390">
        <v>0</v>
      </c>
      <c r="J18" s="390">
        <v>0</v>
      </c>
      <c r="K18" s="390">
        <v>0</v>
      </c>
      <c r="L18" s="390">
        <v>0</v>
      </c>
      <c r="M18" s="390">
        <v>7</v>
      </c>
      <c r="N18" s="390">
        <v>35</v>
      </c>
      <c r="O18" s="390">
        <v>0</v>
      </c>
      <c r="P18" s="390">
        <v>0</v>
      </c>
      <c r="Q18" s="390">
        <v>0</v>
      </c>
      <c r="R18" s="390">
        <v>0</v>
      </c>
      <c r="S18" s="390">
        <v>0</v>
      </c>
      <c r="T18" s="390">
        <v>0</v>
      </c>
      <c r="U18" s="390">
        <v>0</v>
      </c>
      <c r="V18" s="390">
        <v>1</v>
      </c>
      <c r="W18" s="390">
        <v>35</v>
      </c>
      <c r="X18" s="390">
        <v>0</v>
      </c>
      <c r="Y18" s="401">
        <v>41597.14</v>
      </c>
    </row>
    <row r="19" spans="2:25" s="158" customFormat="1" x14ac:dyDescent="0.25">
      <c r="B19" s="390" t="s">
        <v>335</v>
      </c>
      <c r="C19" s="390" t="s">
        <v>416</v>
      </c>
      <c r="D19" s="390" t="s">
        <v>744</v>
      </c>
      <c r="E19" s="390" t="s">
        <v>1068</v>
      </c>
      <c r="F19" s="390">
        <v>1</v>
      </c>
      <c r="G19" s="390">
        <v>0</v>
      </c>
      <c r="H19" s="390">
        <v>0</v>
      </c>
      <c r="I19" s="390">
        <v>0</v>
      </c>
      <c r="J19" s="390">
        <v>0</v>
      </c>
      <c r="K19" s="390">
        <v>0</v>
      </c>
      <c r="L19" s="390">
        <v>0</v>
      </c>
      <c r="M19" s="390">
        <v>7</v>
      </c>
      <c r="N19" s="390">
        <v>35</v>
      </c>
      <c r="O19" s="390">
        <v>0</v>
      </c>
      <c r="P19" s="390">
        <v>0</v>
      </c>
      <c r="Q19" s="390">
        <v>0</v>
      </c>
      <c r="R19" s="390">
        <v>0</v>
      </c>
      <c r="S19" s="390">
        <v>0</v>
      </c>
      <c r="T19" s="390">
        <v>0</v>
      </c>
      <c r="U19" s="390">
        <v>0</v>
      </c>
      <c r="V19" s="390">
        <v>1</v>
      </c>
      <c r="W19" s="390">
        <v>35</v>
      </c>
      <c r="X19" s="390">
        <v>0</v>
      </c>
      <c r="Y19" s="401">
        <v>48771.199999999997</v>
      </c>
    </row>
    <row r="20" spans="2:25" s="158" customFormat="1" x14ac:dyDescent="0.25">
      <c r="B20" s="390" t="s">
        <v>335</v>
      </c>
      <c r="C20" s="390" t="s">
        <v>417</v>
      </c>
      <c r="D20" s="390" t="s">
        <v>745</v>
      </c>
      <c r="E20" s="390" t="s">
        <v>1069</v>
      </c>
      <c r="F20" s="390">
        <v>1</v>
      </c>
      <c r="G20" s="390">
        <v>0</v>
      </c>
      <c r="H20" s="390">
        <v>0</v>
      </c>
      <c r="I20" s="390">
        <v>0</v>
      </c>
      <c r="J20" s="390">
        <v>0</v>
      </c>
      <c r="K20" s="390">
        <v>0</v>
      </c>
      <c r="L20" s="390">
        <v>0</v>
      </c>
      <c r="M20" s="390">
        <v>7</v>
      </c>
      <c r="N20" s="390">
        <v>35</v>
      </c>
      <c r="O20" s="390">
        <v>0</v>
      </c>
      <c r="P20" s="390">
        <v>0</v>
      </c>
      <c r="Q20" s="390">
        <v>0</v>
      </c>
      <c r="R20" s="390">
        <v>0</v>
      </c>
      <c r="S20" s="390">
        <v>0</v>
      </c>
      <c r="T20" s="390">
        <v>0</v>
      </c>
      <c r="U20" s="390">
        <v>0</v>
      </c>
      <c r="V20" s="390">
        <v>1</v>
      </c>
      <c r="W20" s="390">
        <v>35</v>
      </c>
      <c r="X20" s="390">
        <v>0</v>
      </c>
      <c r="Y20" s="401">
        <v>48016.37</v>
      </c>
    </row>
    <row r="21" spans="2:25" s="158" customFormat="1" x14ac:dyDescent="0.25">
      <c r="B21" s="390" t="s">
        <v>335</v>
      </c>
      <c r="C21" s="390" t="s">
        <v>418</v>
      </c>
      <c r="D21" s="390" t="s">
        <v>746</v>
      </c>
      <c r="E21" s="390" t="s">
        <v>1070</v>
      </c>
      <c r="F21" s="390">
        <v>1</v>
      </c>
      <c r="G21" s="390">
        <v>0</v>
      </c>
      <c r="H21" s="390">
        <v>0</v>
      </c>
      <c r="I21" s="390">
        <v>0</v>
      </c>
      <c r="J21" s="390">
        <v>0</v>
      </c>
      <c r="K21" s="390">
        <v>0</v>
      </c>
      <c r="L21" s="390">
        <v>0</v>
      </c>
      <c r="M21" s="390">
        <v>7</v>
      </c>
      <c r="N21" s="390">
        <v>35</v>
      </c>
      <c r="O21" s="390">
        <v>0</v>
      </c>
      <c r="P21" s="390">
        <v>0</v>
      </c>
      <c r="Q21" s="390">
        <v>0</v>
      </c>
      <c r="R21" s="390">
        <v>0</v>
      </c>
      <c r="S21" s="390">
        <v>0</v>
      </c>
      <c r="T21" s="390">
        <v>0</v>
      </c>
      <c r="U21" s="390">
        <v>0</v>
      </c>
      <c r="V21" s="390">
        <v>1</v>
      </c>
      <c r="W21" s="390">
        <v>35</v>
      </c>
      <c r="X21" s="390">
        <v>0</v>
      </c>
      <c r="Y21" s="401">
        <v>46896.37</v>
      </c>
    </row>
    <row r="22" spans="2:25" s="158" customFormat="1" x14ac:dyDescent="0.25">
      <c r="B22" s="390" t="s">
        <v>335</v>
      </c>
      <c r="C22" s="390" t="s">
        <v>419</v>
      </c>
      <c r="D22" s="390" t="s">
        <v>747</v>
      </c>
      <c r="E22" s="390" t="s">
        <v>1071</v>
      </c>
      <c r="F22" s="390">
        <v>1</v>
      </c>
      <c r="G22" s="390">
        <v>0</v>
      </c>
      <c r="H22" s="390">
        <v>0</v>
      </c>
      <c r="I22" s="390">
        <v>0</v>
      </c>
      <c r="J22" s="390">
        <v>0</v>
      </c>
      <c r="K22" s="390">
        <v>0</v>
      </c>
      <c r="L22" s="390">
        <v>0</v>
      </c>
      <c r="M22" s="390">
        <v>7</v>
      </c>
      <c r="N22" s="390">
        <v>35</v>
      </c>
      <c r="O22" s="390">
        <v>0</v>
      </c>
      <c r="P22" s="390">
        <v>0</v>
      </c>
      <c r="Q22" s="390">
        <v>0</v>
      </c>
      <c r="R22" s="390">
        <v>0</v>
      </c>
      <c r="S22" s="390">
        <v>0</v>
      </c>
      <c r="T22" s="390">
        <v>0</v>
      </c>
      <c r="U22" s="390">
        <v>0</v>
      </c>
      <c r="V22" s="390">
        <v>1</v>
      </c>
      <c r="W22" s="390">
        <v>35</v>
      </c>
      <c r="X22" s="390">
        <v>0</v>
      </c>
      <c r="Y22" s="401">
        <v>48944.65</v>
      </c>
    </row>
    <row r="23" spans="2:25" s="158" customFormat="1" x14ac:dyDescent="0.25">
      <c r="B23" s="390" t="s">
        <v>335</v>
      </c>
      <c r="C23" s="390" t="s">
        <v>420</v>
      </c>
      <c r="D23" s="390" t="s">
        <v>748</v>
      </c>
      <c r="E23" s="390" t="s">
        <v>1072</v>
      </c>
      <c r="F23" s="390">
        <v>1</v>
      </c>
      <c r="G23" s="390">
        <v>0</v>
      </c>
      <c r="H23" s="390">
        <v>0</v>
      </c>
      <c r="I23" s="390">
        <v>0</v>
      </c>
      <c r="J23" s="390">
        <v>0</v>
      </c>
      <c r="K23" s="390">
        <v>0</v>
      </c>
      <c r="L23" s="390">
        <v>0</v>
      </c>
      <c r="M23" s="390">
        <v>7</v>
      </c>
      <c r="N23" s="390">
        <v>35</v>
      </c>
      <c r="O23" s="390">
        <v>0</v>
      </c>
      <c r="P23" s="390">
        <v>0</v>
      </c>
      <c r="Q23" s="390">
        <v>0</v>
      </c>
      <c r="R23" s="390">
        <v>0</v>
      </c>
      <c r="S23" s="390">
        <v>0</v>
      </c>
      <c r="T23" s="390">
        <v>0</v>
      </c>
      <c r="U23" s="390">
        <v>0</v>
      </c>
      <c r="V23" s="390">
        <v>1</v>
      </c>
      <c r="W23" s="390">
        <v>35</v>
      </c>
      <c r="X23" s="390">
        <v>0</v>
      </c>
      <c r="Y23" s="401">
        <v>48960.51</v>
      </c>
    </row>
    <row r="24" spans="2:25" s="158" customFormat="1" x14ac:dyDescent="0.25">
      <c r="B24" s="390" t="s">
        <v>335</v>
      </c>
      <c r="C24" s="390" t="s">
        <v>421</v>
      </c>
      <c r="D24" s="390" t="s">
        <v>749</v>
      </c>
      <c r="E24" s="390" t="s">
        <v>1073</v>
      </c>
      <c r="F24" s="390">
        <v>1</v>
      </c>
      <c r="G24" s="390">
        <v>0</v>
      </c>
      <c r="H24" s="390">
        <v>0</v>
      </c>
      <c r="I24" s="390">
        <v>0</v>
      </c>
      <c r="J24" s="390">
        <v>0</v>
      </c>
      <c r="K24" s="390">
        <v>0</v>
      </c>
      <c r="L24" s="390">
        <v>0</v>
      </c>
      <c r="M24" s="390">
        <v>7</v>
      </c>
      <c r="N24" s="390">
        <v>35</v>
      </c>
      <c r="O24" s="390">
        <v>0</v>
      </c>
      <c r="P24" s="390">
        <v>0</v>
      </c>
      <c r="Q24" s="390">
        <v>0</v>
      </c>
      <c r="R24" s="390">
        <v>0</v>
      </c>
      <c r="S24" s="390">
        <v>0</v>
      </c>
      <c r="T24" s="390">
        <v>0</v>
      </c>
      <c r="U24" s="390">
        <v>0</v>
      </c>
      <c r="V24" s="390">
        <v>1</v>
      </c>
      <c r="W24" s="390">
        <v>35</v>
      </c>
      <c r="X24" s="390">
        <v>0</v>
      </c>
      <c r="Y24" s="401">
        <v>52570.89</v>
      </c>
    </row>
    <row r="25" spans="2:25" s="158" customFormat="1" x14ac:dyDescent="0.25">
      <c r="B25" s="390" t="s">
        <v>335</v>
      </c>
      <c r="C25" s="390" t="s">
        <v>422</v>
      </c>
      <c r="D25" s="390" t="s">
        <v>750</v>
      </c>
      <c r="E25" s="390" t="s">
        <v>1074</v>
      </c>
      <c r="F25" s="390">
        <v>1</v>
      </c>
      <c r="G25" s="390">
        <v>0</v>
      </c>
      <c r="H25" s="390">
        <v>0</v>
      </c>
      <c r="I25" s="390">
        <v>0</v>
      </c>
      <c r="J25" s="390">
        <v>0</v>
      </c>
      <c r="K25" s="390">
        <v>0</v>
      </c>
      <c r="L25" s="390">
        <v>0</v>
      </c>
      <c r="M25" s="390">
        <v>7</v>
      </c>
      <c r="N25" s="390">
        <v>35</v>
      </c>
      <c r="O25" s="390">
        <v>0</v>
      </c>
      <c r="P25" s="390">
        <v>0</v>
      </c>
      <c r="Q25" s="390">
        <v>0</v>
      </c>
      <c r="R25" s="390">
        <v>0</v>
      </c>
      <c r="S25" s="390">
        <v>0</v>
      </c>
      <c r="T25" s="390">
        <v>0</v>
      </c>
      <c r="U25" s="390">
        <v>0</v>
      </c>
      <c r="V25" s="390">
        <v>1</v>
      </c>
      <c r="W25" s="390">
        <v>35</v>
      </c>
      <c r="X25" s="390">
        <v>0</v>
      </c>
      <c r="Y25" s="401">
        <v>60493.4</v>
      </c>
    </row>
    <row r="26" spans="2:25" s="158" customFormat="1" x14ac:dyDescent="0.25">
      <c r="B26" s="390" t="s">
        <v>335</v>
      </c>
      <c r="C26" s="390" t="s">
        <v>423</v>
      </c>
      <c r="D26" s="390" t="s">
        <v>751</v>
      </c>
      <c r="E26" s="390" t="s">
        <v>1075</v>
      </c>
      <c r="F26" s="390">
        <v>1</v>
      </c>
      <c r="G26" s="390">
        <v>0</v>
      </c>
      <c r="H26" s="390">
        <v>0</v>
      </c>
      <c r="I26" s="390">
        <v>0</v>
      </c>
      <c r="J26" s="390">
        <v>0</v>
      </c>
      <c r="K26" s="390">
        <v>0</v>
      </c>
      <c r="L26" s="390">
        <v>0</v>
      </c>
      <c r="M26" s="390">
        <v>7</v>
      </c>
      <c r="N26" s="390">
        <v>35</v>
      </c>
      <c r="O26" s="390">
        <v>0</v>
      </c>
      <c r="P26" s="390">
        <v>0</v>
      </c>
      <c r="Q26" s="390">
        <v>0</v>
      </c>
      <c r="R26" s="390">
        <v>0</v>
      </c>
      <c r="S26" s="390">
        <v>0</v>
      </c>
      <c r="T26" s="390">
        <v>0</v>
      </c>
      <c r="U26" s="390">
        <v>0</v>
      </c>
      <c r="V26" s="390">
        <v>1</v>
      </c>
      <c r="W26" s="390">
        <v>35</v>
      </c>
      <c r="X26" s="390">
        <v>0</v>
      </c>
      <c r="Y26" s="401">
        <v>43758.77</v>
      </c>
    </row>
    <row r="27" spans="2:25" s="158" customFormat="1" x14ac:dyDescent="0.25">
      <c r="B27" s="390" t="s">
        <v>335</v>
      </c>
      <c r="C27" s="390" t="s">
        <v>424</v>
      </c>
      <c r="D27" s="390" t="s">
        <v>752</v>
      </c>
      <c r="E27" s="390" t="s">
        <v>1076</v>
      </c>
      <c r="F27" s="390">
        <v>1</v>
      </c>
      <c r="G27" s="390">
        <v>0</v>
      </c>
      <c r="H27" s="390">
        <v>0</v>
      </c>
      <c r="I27" s="390">
        <v>0</v>
      </c>
      <c r="J27" s="390">
        <v>0</v>
      </c>
      <c r="K27" s="390">
        <v>0</v>
      </c>
      <c r="L27" s="390">
        <v>0</v>
      </c>
      <c r="M27" s="390">
        <v>7</v>
      </c>
      <c r="N27" s="390">
        <v>35</v>
      </c>
      <c r="O27" s="390">
        <v>0</v>
      </c>
      <c r="P27" s="390">
        <v>0</v>
      </c>
      <c r="Q27" s="390">
        <v>0</v>
      </c>
      <c r="R27" s="390">
        <v>0</v>
      </c>
      <c r="S27" s="390">
        <v>0</v>
      </c>
      <c r="T27" s="390">
        <v>0</v>
      </c>
      <c r="U27" s="390">
        <v>0</v>
      </c>
      <c r="V27" s="390">
        <v>1</v>
      </c>
      <c r="W27" s="390">
        <v>35</v>
      </c>
      <c r="X27" s="390">
        <v>0</v>
      </c>
      <c r="Y27" s="401">
        <v>45896.05</v>
      </c>
    </row>
    <row r="28" spans="2:25" s="158" customFormat="1" x14ac:dyDescent="0.25">
      <c r="B28" s="390" t="s">
        <v>335</v>
      </c>
      <c r="C28" s="390" t="s">
        <v>425</v>
      </c>
      <c r="D28" s="390" t="s">
        <v>753</v>
      </c>
      <c r="E28" s="390" t="s">
        <v>1077</v>
      </c>
      <c r="F28" s="390">
        <v>1</v>
      </c>
      <c r="G28" s="390">
        <v>0</v>
      </c>
      <c r="H28" s="390">
        <v>0</v>
      </c>
      <c r="I28" s="390">
        <v>0</v>
      </c>
      <c r="J28" s="390">
        <v>0</v>
      </c>
      <c r="K28" s="390">
        <v>0</v>
      </c>
      <c r="L28" s="390">
        <v>0</v>
      </c>
      <c r="M28" s="390">
        <v>7</v>
      </c>
      <c r="N28" s="390">
        <v>35</v>
      </c>
      <c r="O28" s="390">
        <v>0</v>
      </c>
      <c r="P28" s="390">
        <v>0</v>
      </c>
      <c r="Q28" s="390">
        <v>0</v>
      </c>
      <c r="R28" s="390">
        <v>0</v>
      </c>
      <c r="S28" s="390">
        <v>0</v>
      </c>
      <c r="T28" s="390">
        <v>0</v>
      </c>
      <c r="U28" s="390">
        <v>0</v>
      </c>
      <c r="V28" s="390">
        <v>1</v>
      </c>
      <c r="W28" s="390">
        <v>35</v>
      </c>
      <c r="X28" s="390">
        <v>0</v>
      </c>
      <c r="Y28" s="401">
        <v>65999.350000000006</v>
      </c>
    </row>
    <row r="29" spans="2:25" s="158" customFormat="1" x14ac:dyDescent="0.25">
      <c r="B29" s="390" t="s">
        <v>335</v>
      </c>
      <c r="C29" s="390" t="s">
        <v>426</v>
      </c>
      <c r="D29" s="390" t="s">
        <v>754</v>
      </c>
      <c r="E29" s="390" t="s">
        <v>1078</v>
      </c>
      <c r="F29" s="390">
        <v>1</v>
      </c>
      <c r="G29" s="390">
        <v>0</v>
      </c>
      <c r="H29" s="390">
        <v>0</v>
      </c>
      <c r="I29" s="390">
        <v>0</v>
      </c>
      <c r="J29" s="390">
        <v>0</v>
      </c>
      <c r="K29" s="390">
        <v>0</v>
      </c>
      <c r="L29" s="390">
        <v>0</v>
      </c>
      <c r="M29" s="390">
        <v>7</v>
      </c>
      <c r="N29" s="390">
        <v>35</v>
      </c>
      <c r="O29" s="390">
        <v>0</v>
      </c>
      <c r="P29" s="390">
        <v>0</v>
      </c>
      <c r="Q29" s="390">
        <v>0</v>
      </c>
      <c r="R29" s="390">
        <v>0</v>
      </c>
      <c r="S29" s="390">
        <v>0</v>
      </c>
      <c r="T29" s="390">
        <v>0</v>
      </c>
      <c r="U29" s="390">
        <v>0</v>
      </c>
      <c r="V29" s="390">
        <v>1</v>
      </c>
      <c r="W29" s="390">
        <v>35</v>
      </c>
      <c r="X29" s="390">
        <v>0</v>
      </c>
      <c r="Y29" s="401">
        <v>46901.56</v>
      </c>
    </row>
    <row r="30" spans="2:25" s="158" customFormat="1" x14ac:dyDescent="0.25">
      <c r="B30" s="390" t="s">
        <v>335</v>
      </c>
      <c r="C30" s="390" t="s">
        <v>427</v>
      </c>
      <c r="D30" s="390" t="s">
        <v>755</v>
      </c>
      <c r="E30" s="390" t="s">
        <v>1079</v>
      </c>
      <c r="F30" s="390">
        <v>1</v>
      </c>
      <c r="G30" s="390">
        <v>0</v>
      </c>
      <c r="H30" s="390">
        <v>0</v>
      </c>
      <c r="I30" s="390">
        <v>0</v>
      </c>
      <c r="J30" s="390">
        <v>0</v>
      </c>
      <c r="K30" s="390">
        <v>0</v>
      </c>
      <c r="L30" s="390">
        <v>0</v>
      </c>
      <c r="M30" s="390">
        <v>7</v>
      </c>
      <c r="N30" s="390">
        <v>35</v>
      </c>
      <c r="O30" s="390">
        <v>0</v>
      </c>
      <c r="P30" s="390">
        <v>0</v>
      </c>
      <c r="Q30" s="390">
        <v>0</v>
      </c>
      <c r="R30" s="390">
        <v>0</v>
      </c>
      <c r="S30" s="390">
        <v>0</v>
      </c>
      <c r="T30" s="390">
        <v>0</v>
      </c>
      <c r="U30" s="390">
        <v>0</v>
      </c>
      <c r="V30" s="390">
        <v>1</v>
      </c>
      <c r="W30" s="390">
        <v>35</v>
      </c>
      <c r="X30" s="390">
        <v>0</v>
      </c>
      <c r="Y30" s="401">
        <v>43190.51</v>
      </c>
    </row>
    <row r="31" spans="2:25" s="158" customFormat="1" x14ac:dyDescent="0.25">
      <c r="B31" s="390" t="s">
        <v>335</v>
      </c>
      <c r="C31" s="390" t="s">
        <v>428</v>
      </c>
      <c r="D31" s="390" t="s">
        <v>756</v>
      </c>
      <c r="E31" s="390" t="s">
        <v>1080</v>
      </c>
      <c r="F31" s="390">
        <v>1</v>
      </c>
      <c r="G31" s="390">
        <v>0</v>
      </c>
      <c r="H31" s="390">
        <v>0</v>
      </c>
      <c r="I31" s="390">
        <v>0</v>
      </c>
      <c r="J31" s="390">
        <v>0</v>
      </c>
      <c r="K31" s="390">
        <v>0</v>
      </c>
      <c r="L31" s="390">
        <v>0</v>
      </c>
      <c r="M31" s="390">
        <v>7</v>
      </c>
      <c r="N31" s="390">
        <v>35</v>
      </c>
      <c r="O31" s="390">
        <v>0</v>
      </c>
      <c r="P31" s="390">
        <v>0</v>
      </c>
      <c r="Q31" s="390">
        <v>0</v>
      </c>
      <c r="R31" s="390">
        <v>0</v>
      </c>
      <c r="S31" s="390">
        <v>0</v>
      </c>
      <c r="T31" s="390">
        <v>0</v>
      </c>
      <c r="U31" s="390">
        <v>0</v>
      </c>
      <c r="V31" s="390">
        <v>1</v>
      </c>
      <c r="W31" s="390">
        <v>35</v>
      </c>
      <c r="X31" s="390">
        <v>0</v>
      </c>
      <c r="Y31" s="401">
        <v>46526.76</v>
      </c>
    </row>
    <row r="32" spans="2:25" s="158" customFormat="1" x14ac:dyDescent="0.25">
      <c r="B32" s="390" t="s">
        <v>335</v>
      </c>
      <c r="C32" s="390" t="s">
        <v>429</v>
      </c>
      <c r="D32" s="390" t="s">
        <v>757</v>
      </c>
      <c r="E32" s="390" t="s">
        <v>1081</v>
      </c>
      <c r="F32" s="390">
        <v>1</v>
      </c>
      <c r="G32" s="390">
        <v>0</v>
      </c>
      <c r="H32" s="390">
        <v>0</v>
      </c>
      <c r="I32" s="390">
        <v>0</v>
      </c>
      <c r="J32" s="390">
        <v>0</v>
      </c>
      <c r="K32" s="390">
        <v>0</v>
      </c>
      <c r="L32" s="390">
        <v>0</v>
      </c>
      <c r="M32" s="390">
        <v>7</v>
      </c>
      <c r="N32" s="390">
        <v>35</v>
      </c>
      <c r="O32" s="390">
        <v>0</v>
      </c>
      <c r="P32" s="390">
        <v>0</v>
      </c>
      <c r="Q32" s="390">
        <v>0</v>
      </c>
      <c r="R32" s="390">
        <v>0</v>
      </c>
      <c r="S32" s="390">
        <v>0</v>
      </c>
      <c r="T32" s="390">
        <v>0</v>
      </c>
      <c r="U32" s="390">
        <v>0</v>
      </c>
      <c r="V32" s="390">
        <v>1</v>
      </c>
      <c r="W32" s="390">
        <v>35</v>
      </c>
      <c r="X32" s="390">
        <v>0</v>
      </c>
      <c r="Y32" s="401">
        <v>48225.04</v>
      </c>
    </row>
    <row r="33" spans="2:25" s="158" customFormat="1" x14ac:dyDescent="0.25">
      <c r="B33" s="390" t="s">
        <v>335</v>
      </c>
      <c r="C33" s="390" t="s">
        <v>430</v>
      </c>
      <c r="D33" s="390" t="s">
        <v>758</v>
      </c>
      <c r="E33" s="390" t="s">
        <v>1082</v>
      </c>
      <c r="F33" s="390">
        <v>1</v>
      </c>
      <c r="G33" s="390">
        <v>0</v>
      </c>
      <c r="H33" s="390">
        <v>0</v>
      </c>
      <c r="I33" s="390">
        <v>0</v>
      </c>
      <c r="J33" s="390">
        <v>0</v>
      </c>
      <c r="K33" s="390">
        <v>0</v>
      </c>
      <c r="L33" s="390">
        <v>0</v>
      </c>
      <c r="M33" s="390">
        <v>7</v>
      </c>
      <c r="N33" s="390">
        <v>35</v>
      </c>
      <c r="O33" s="390">
        <v>0</v>
      </c>
      <c r="P33" s="390">
        <v>0</v>
      </c>
      <c r="Q33" s="390">
        <v>0</v>
      </c>
      <c r="R33" s="390">
        <v>0</v>
      </c>
      <c r="S33" s="390">
        <v>0</v>
      </c>
      <c r="T33" s="390">
        <v>0</v>
      </c>
      <c r="U33" s="390">
        <v>0</v>
      </c>
      <c r="V33" s="390">
        <v>1</v>
      </c>
      <c r="W33" s="390">
        <v>35</v>
      </c>
      <c r="X33" s="390">
        <v>0</v>
      </c>
      <c r="Y33" s="401">
        <v>45793.4</v>
      </c>
    </row>
    <row r="34" spans="2:25" s="158" customFormat="1" x14ac:dyDescent="0.25">
      <c r="B34" s="390" t="s">
        <v>335</v>
      </c>
      <c r="C34" s="390" t="s">
        <v>431</v>
      </c>
      <c r="D34" s="390" t="s">
        <v>759</v>
      </c>
      <c r="E34" s="390" t="s">
        <v>1083</v>
      </c>
      <c r="F34" s="390">
        <v>1</v>
      </c>
      <c r="G34" s="390">
        <v>0</v>
      </c>
      <c r="H34" s="390">
        <v>0</v>
      </c>
      <c r="I34" s="390">
        <v>0</v>
      </c>
      <c r="J34" s="390">
        <v>0</v>
      </c>
      <c r="K34" s="390">
        <v>0</v>
      </c>
      <c r="L34" s="390">
        <v>0</v>
      </c>
      <c r="M34" s="390">
        <v>7</v>
      </c>
      <c r="N34" s="390">
        <v>35</v>
      </c>
      <c r="O34" s="390">
        <v>0</v>
      </c>
      <c r="P34" s="390">
        <v>0</v>
      </c>
      <c r="Q34" s="390">
        <v>0</v>
      </c>
      <c r="R34" s="390">
        <v>0</v>
      </c>
      <c r="S34" s="390">
        <v>0</v>
      </c>
      <c r="T34" s="390">
        <v>0</v>
      </c>
      <c r="U34" s="390">
        <v>0</v>
      </c>
      <c r="V34" s="390">
        <v>1</v>
      </c>
      <c r="W34" s="390">
        <v>35</v>
      </c>
      <c r="X34" s="390">
        <v>0</v>
      </c>
      <c r="Y34" s="401">
        <v>46526.76</v>
      </c>
    </row>
    <row r="35" spans="2:25" s="158" customFormat="1" x14ac:dyDescent="0.25">
      <c r="B35" s="390" t="s">
        <v>335</v>
      </c>
      <c r="C35" s="390" t="s">
        <v>432</v>
      </c>
      <c r="D35" s="390" t="s">
        <v>760</v>
      </c>
      <c r="E35" s="390" t="s">
        <v>1084</v>
      </c>
      <c r="F35" s="390">
        <v>1</v>
      </c>
      <c r="G35" s="390">
        <v>0</v>
      </c>
      <c r="H35" s="390">
        <v>0</v>
      </c>
      <c r="I35" s="390">
        <v>0</v>
      </c>
      <c r="J35" s="390">
        <v>0</v>
      </c>
      <c r="K35" s="390">
        <v>0</v>
      </c>
      <c r="L35" s="390">
        <v>0</v>
      </c>
      <c r="M35" s="390">
        <v>7</v>
      </c>
      <c r="N35" s="390">
        <v>35</v>
      </c>
      <c r="O35" s="390">
        <v>0</v>
      </c>
      <c r="P35" s="390">
        <v>0</v>
      </c>
      <c r="Q35" s="390">
        <v>0</v>
      </c>
      <c r="R35" s="390">
        <v>0</v>
      </c>
      <c r="S35" s="390">
        <v>0</v>
      </c>
      <c r="T35" s="390">
        <v>0</v>
      </c>
      <c r="U35" s="390">
        <v>0</v>
      </c>
      <c r="V35" s="390">
        <v>1</v>
      </c>
      <c r="W35" s="390">
        <v>35</v>
      </c>
      <c r="X35" s="390">
        <v>0</v>
      </c>
      <c r="Y35" s="401">
        <v>47470.9</v>
      </c>
    </row>
    <row r="36" spans="2:25" s="158" customFormat="1" x14ac:dyDescent="0.25">
      <c r="B36" s="390" t="s">
        <v>335</v>
      </c>
      <c r="C36" s="390" t="s">
        <v>433</v>
      </c>
      <c r="D36" s="390" t="s">
        <v>761</v>
      </c>
      <c r="E36" s="390" t="s">
        <v>1085</v>
      </c>
      <c r="F36" s="390">
        <v>1</v>
      </c>
      <c r="G36" s="390">
        <v>0</v>
      </c>
      <c r="H36" s="390">
        <v>0</v>
      </c>
      <c r="I36" s="390">
        <v>0</v>
      </c>
      <c r="J36" s="390">
        <v>0</v>
      </c>
      <c r="K36" s="390">
        <v>0</v>
      </c>
      <c r="L36" s="390">
        <v>0</v>
      </c>
      <c r="M36" s="390">
        <v>7</v>
      </c>
      <c r="N36" s="390">
        <v>35</v>
      </c>
      <c r="O36" s="390">
        <v>0</v>
      </c>
      <c r="P36" s="390">
        <v>0</v>
      </c>
      <c r="Q36" s="390">
        <v>0</v>
      </c>
      <c r="R36" s="390">
        <v>0</v>
      </c>
      <c r="S36" s="390">
        <v>0</v>
      </c>
      <c r="T36" s="390">
        <v>0</v>
      </c>
      <c r="U36" s="390">
        <v>0</v>
      </c>
      <c r="V36" s="390">
        <v>1</v>
      </c>
      <c r="W36" s="390">
        <v>35</v>
      </c>
      <c r="X36" s="390">
        <v>0</v>
      </c>
      <c r="Y36" s="401">
        <v>44156.99</v>
      </c>
    </row>
    <row r="37" spans="2:25" s="158" customFormat="1" x14ac:dyDescent="0.25">
      <c r="B37" s="390" t="s">
        <v>335</v>
      </c>
      <c r="C37" s="390" t="s">
        <v>434</v>
      </c>
      <c r="D37" s="390" t="s">
        <v>762</v>
      </c>
      <c r="E37" s="390" t="s">
        <v>1086</v>
      </c>
      <c r="F37" s="390">
        <v>1</v>
      </c>
      <c r="G37" s="390">
        <v>0</v>
      </c>
      <c r="H37" s="390">
        <v>0</v>
      </c>
      <c r="I37" s="390">
        <v>0</v>
      </c>
      <c r="J37" s="390">
        <v>0</v>
      </c>
      <c r="K37" s="390">
        <v>0</v>
      </c>
      <c r="L37" s="390">
        <v>0</v>
      </c>
      <c r="M37" s="390">
        <v>7</v>
      </c>
      <c r="N37" s="390">
        <v>35</v>
      </c>
      <c r="O37" s="390">
        <v>0</v>
      </c>
      <c r="P37" s="390">
        <v>0</v>
      </c>
      <c r="Q37" s="390">
        <v>0</v>
      </c>
      <c r="R37" s="390">
        <v>0</v>
      </c>
      <c r="S37" s="390">
        <v>0</v>
      </c>
      <c r="T37" s="390">
        <v>0</v>
      </c>
      <c r="U37" s="390">
        <v>0</v>
      </c>
      <c r="V37" s="390">
        <v>1</v>
      </c>
      <c r="W37" s="390">
        <v>35</v>
      </c>
      <c r="X37" s="390">
        <v>0</v>
      </c>
      <c r="Y37" s="401">
        <v>48035.040000000001</v>
      </c>
    </row>
    <row r="38" spans="2:25" s="158" customFormat="1" x14ac:dyDescent="0.25">
      <c r="B38" s="390" t="s">
        <v>335</v>
      </c>
      <c r="C38" s="390" t="s">
        <v>435</v>
      </c>
      <c r="D38" s="390" t="s">
        <v>763</v>
      </c>
      <c r="E38" s="390" t="s">
        <v>1087</v>
      </c>
      <c r="F38" s="390">
        <v>1</v>
      </c>
      <c r="G38" s="390">
        <v>0</v>
      </c>
      <c r="H38" s="390">
        <v>0</v>
      </c>
      <c r="I38" s="390">
        <v>0</v>
      </c>
      <c r="J38" s="390">
        <v>0</v>
      </c>
      <c r="K38" s="390">
        <v>0</v>
      </c>
      <c r="L38" s="390">
        <v>0</v>
      </c>
      <c r="M38" s="390">
        <v>7</v>
      </c>
      <c r="N38" s="390">
        <v>35</v>
      </c>
      <c r="O38" s="390">
        <v>0</v>
      </c>
      <c r="P38" s="390">
        <v>0</v>
      </c>
      <c r="Q38" s="390">
        <v>0</v>
      </c>
      <c r="R38" s="390">
        <v>0</v>
      </c>
      <c r="S38" s="390">
        <v>0</v>
      </c>
      <c r="T38" s="390">
        <v>0</v>
      </c>
      <c r="U38" s="390">
        <v>0</v>
      </c>
      <c r="V38" s="390">
        <v>1</v>
      </c>
      <c r="W38" s="390">
        <v>35</v>
      </c>
      <c r="X38" s="390">
        <v>0</v>
      </c>
      <c r="Y38" s="401">
        <v>48575.040000000001</v>
      </c>
    </row>
    <row r="39" spans="2:25" s="158" customFormat="1" x14ac:dyDescent="0.25">
      <c r="B39" s="390" t="s">
        <v>335</v>
      </c>
      <c r="C39" s="390" t="s">
        <v>436</v>
      </c>
      <c r="D39" s="390" t="s">
        <v>764</v>
      </c>
      <c r="E39" s="390" t="s">
        <v>1088</v>
      </c>
      <c r="F39" s="390">
        <v>1</v>
      </c>
      <c r="G39" s="390">
        <v>0</v>
      </c>
      <c r="H39" s="390">
        <v>0</v>
      </c>
      <c r="I39" s="390">
        <v>0</v>
      </c>
      <c r="J39" s="390">
        <v>0</v>
      </c>
      <c r="K39" s="390">
        <v>0</v>
      </c>
      <c r="L39" s="390">
        <v>0</v>
      </c>
      <c r="M39" s="390">
        <v>7</v>
      </c>
      <c r="N39" s="390">
        <v>35</v>
      </c>
      <c r="O39" s="390">
        <v>0</v>
      </c>
      <c r="P39" s="390">
        <v>0</v>
      </c>
      <c r="Q39" s="390">
        <v>0</v>
      </c>
      <c r="R39" s="390">
        <v>0</v>
      </c>
      <c r="S39" s="390">
        <v>0</v>
      </c>
      <c r="T39" s="390">
        <v>0</v>
      </c>
      <c r="U39" s="390">
        <v>0</v>
      </c>
      <c r="V39" s="390">
        <v>1</v>
      </c>
      <c r="W39" s="390">
        <v>35</v>
      </c>
      <c r="X39" s="390">
        <v>0</v>
      </c>
      <c r="Y39" s="401">
        <v>43250.53</v>
      </c>
    </row>
    <row r="40" spans="2:25" s="158" customFormat="1" x14ac:dyDescent="0.25">
      <c r="B40" s="390" t="s">
        <v>335</v>
      </c>
      <c r="C40" s="390" t="s">
        <v>437</v>
      </c>
      <c r="D40" s="390" t="s">
        <v>765</v>
      </c>
      <c r="E40" s="390" t="s">
        <v>1089</v>
      </c>
      <c r="F40" s="390">
        <v>1</v>
      </c>
      <c r="G40" s="390">
        <v>0</v>
      </c>
      <c r="H40" s="390">
        <v>0</v>
      </c>
      <c r="I40" s="390">
        <v>0</v>
      </c>
      <c r="J40" s="390">
        <v>0</v>
      </c>
      <c r="K40" s="390">
        <v>0</v>
      </c>
      <c r="L40" s="390">
        <v>0</v>
      </c>
      <c r="M40" s="390">
        <v>7</v>
      </c>
      <c r="N40" s="390">
        <v>35</v>
      </c>
      <c r="O40" s="390">
        <v>0</v>
      </c>
      <c r="P40" s="390">
        <v>0</v>
      </c>
      <c r="Q40" s="390">
        <v>0</v>
      </c>
      <c r="R40" s="390">
        <v>0</v>
      </c>
      <c r="S40" s="390">
        <v>0</v>
      </c>
      <c r="T40" s="390">
        <v>0</v>
      </c>
      <c r="U40" s="390">
        <v>0</v>
      </c>
      <c r="V40" s="390">
        <v>1</v>
      </c>
      <c r="W40" s="390">
        <v>35</v>
      </c>
      <c r="X40" s="390">
        <v>0</v>
      </c>
      <c r="Y40" s="401">
        <v>43250.53</v>
      </c>
    </row>
    <row r="41" spans="2:25" s="158" customFormat="1" x14ac:dyDescent="0.25">
      <c r="B41" s="390" t="s">
        <v>335</v>
      </c>
      <c r="C41" s="390" t="s">
        <v>438</v>
      </c>
      <c r="D41" s="390" t="s">
        <v>766</v>
      </c>
      <c r="E41" s="390" t="s">
        <v>1090</v>
      </c>
      <c r="F41" s="390">
        <v>1</v>
      </c>
      <c r="G41" s="390">
        <v>0</v>
      </c>
      <c r="H41" s="390">
        <v>0</v>
      </c>
      <c r="I41" s="390">
        <v>0</v>
      </c>
      <c r="J41" s="390">
        <v>0</v>
      </c>
      <c r="K41" s="390">
        <v>0</v>
      </c>
      <c r="L41" s="390">
        <v>0</v>
      </c>
      <c r="M41" s="390">
        <v>7</v>
      </c>
      <c r="N41" s="390">
        <v>35</v>
      </c>
      <c r="O41" s="390">
        <v>0</v>
      </c>
      <c r="P41" s="390">
        <v>0</v>
      </c>
      <c r="Q41" s="390">
        <v>0</v>
      </c>
      <c r="R41" s="390">
        <v>0</v>
      </c>
      <c r="S41" s="390">
        <v>0</v>
      </c>
      <c r="T41" s="390">
        <v>0</v>
      </c>
      <c r="U41" s="390">
        <v>0</v>
      </c>
      <c r="V41" s="390">
        <v>1</v>
      </c>
      <c r="W41" s="390">
        <v>35</v>
      </c>
      <c r="X41" s="390">
        <v>0</v>
      </c>
      <c r="Y41" s="401">
        <v>48035.040000000001</v>
      </c>
    </row>
    <row r="42" spans="2:25" s="158" customFormat="1" x14ac:dyDescent="0.25">
      <c r="B42" s="390" t="s">
        <v>335</v>
      </c>
      <c r="C42" s="390" t="s">
        <v>439</v>
      </c>
      <c r="D42" s="390" t="s">
        <v>767</v>
      </c>
      <c r="E42" s="390" t="s">
        <v>1091</v>
      </c>
      <c r="F42" s="390">
        <v>1</v>
      </c>
      <c r="G42" s="390">
        <v>0</v>
      </c>
      <c r="H42" s="390">
        <v>0</v>
      </c>
      <c r="I42" s="390">
        <v>0</v>
      </c>
      <c r="J42" s="390">
        <v>0</v>
      </c>
      <c r="K42" s="390">
        <v>0</v>
      </c>
      <c r="L42" s="390">
        <v>0</v>
      </c>
      <c r="M42" s="390">
        <v>7</v>
      </c>
      <c r="N42" s="390">
        <v>35</v>
      </c>
      <c r="O42" s="390">
        <v>0</v>
      </c>
      <c r="P42" s="390">
        <v>0</v>
      </c>
      <c r="Q42" s="390">
        <v>0</v>
      </c>
      <c r="R42" s="390">
        <v>0</v>
      </c>
      <c r="S42" s="390">
        <v>0</v>
      </c>
      <c r="T42" s="390">
        <v>0</v>
      </c>
      <c r="U42" s="390">
        <v>0</v>
      </c>
      <c r="V42" s="390">
        <v>1</v>
      </c>
      <c r="W42" s="390">
        <v>35</v>
      </c>
      <c r="X42" s="390">
        <v>0</v>
      </c>
      <c r="Y42" s="401">
        <v>47332.65</v>
      </c>
    </row>
    <row r="43" spans="2:25" s="158" customFormat="1" x14ac:dyDescent="0.25">
      <c r="B43" s="390" t="s">
        <v>335</v>
      </c>
      <c r="C43" s="390" t="s">
        <v>440</v>
      </c>
      <c r="D43" s="390" t="s">
        <v>768</v>
      </c>
      <c r="E43" s="390" t="s">
        <v>1365</v>
      </c>
      <c r="F43" s="390">
        <v>1</v>
      </c>
      <c r="G43" s="390">
        <v>0</v>
      </c>
      <c r="H43" s="390">
        <v>0</v>
      </c>
      <c r="I43" s="390">
        <v>0</v>
      </c>
      <c r="J43" s="390">
        <v>0</v>
      </c>
      <c r="K43" s="390">
        <v>0</v>
      </c>
      <c r="L43" s="390">
        <v>0</v>
      </c>
      <c r="M43" s="390">
        <v>7</v>
      </c>
      <c r="N43" s="390">
        <v>35</v>
      </c>
      <c r="O43" s="390">
        <v>0</v>
      </c>
      <c r="P43" s="390">
        <v>0</v>
      </c>
      <c r="Q43" s="390">
        <v>0</v>
      </c>
      <c r="R43" s="390">
        <v>0</v>
      </c>
      <c r="S43" s="390">
        <v>0</v>
      </c>
      <c r="T43" s="390">
        <v>0</v>
      </c>
      <c r="U43" s="390">
        <v>0</v>
      </c>
      <c r="V43" s="390">
        <v>1</v>
      </c>
      <c r="W43" s="390">
        <v>35</v>
      </c>
      <c r="X43" s="390">
        <v>0</v>
      </c>
      <c r="Y43" s="401">
        <v>51537.75</v>
      </c>
    </row>
    <row r="44" spans="2:25" s="158" customFormat="1" x14ac:dyDescent="0.25">
      <c r="B44" s="390" t="s">
        <v>335</v>
      </c>
      <c r="C44" s="390" t="s">
        <v>441</v>
      </c>
      <c r="D44" s="390" t="s">
        <v>769</v>
      </c>
      <c r="E44" s="390" t="s">
        <v>1092</v>
      </c>
      <c r="F44" s="390">
        <v>1</v>
      </c>
      <c r="G44" s="390">
        <v>0</v>
      </c>
      <c r="H44" s="390">
        <v>0</v>
      </c>
      <c r="I44" s="390">
        <v>0</v>
      </c>
      <c r="J44" s="390">
        <v>0</v>
      </c>
      <c r="K44" s="390">
        <v>0</v>
      </c>
      <c r="L44" s="390">
        <v>0</v>
      </c>
      <c r="M44" s="390">
        <v>7</v>
      </c>
      <c r="N44" s="390">
        <v>35</v>
      </c>
      <c r="O44" s="390">
        <v>0</v>
      </c>
      <c r="P44" s="390">
        <v>0</v>
      </c>
      <c r="Q44" s="390">
        <v>0</v>
      </c>
      <c r="R44" s="390">
        <v>0</v>
      </c>
      <c r="S44" s="390">
        <v>0</v>
      </c>
      <c r="T44" s="390">
        <v>0</v>
      </c>
      <c r="U44" s="390">
        <v>0</v>
      </c>
      <c r="V44" s="390">
        <v>1</v>
      </c>
      <c r="W44" s="390">
        <v>35</v>
      </c>
      <c r="X44" s="390">
        <v>0</v>
      </c>
      <c r="Y44" s="401">
        <v>38988.17</v>
      </c>
    </row>
    <row r="45" spans="2:25" s="158" customFormat="1" x14ac:dyDescent="0.25">
      <c r="B45" s="390" t="s">
        <v>335</v>
      </c>
      <c r="C45" s="390" t="s">
        <v>442</v>
      </c>
      <c r="D45" s="390" t="s">
        <v>770</v>
      </c>
      <c r="E45" s="390" t="s">
        <v>1093</v>
      </c>
      <c r="F45" s="390">
        <v>1</v>
      </c>
      <c r="G45" s="390">
        <v>0</v>
      </c>
      <c r="H45" s="390">
        <v>0</v>
      </c>
      <c r="I45" s="390">
        <v>0</v>
      </c>
      <c r="J45" s="390">
        <v>0</v>
      </c>
      <c r="K45" s="390">
        <v>0</v>
      </c>
      <c r="L45" s="390">
        <v>0</v>
      </c>
      <c r="M45" s="390">
        <v>7</v>
      </c>
      <c r="N45" s="390">
        <v>35</v>
      </c>
      <c r="O45" s="390">
        <v>0</v>
      </c>
      <c r="P45" s="390">
        <v>0</v>
      </c>
      <c r="Q45" s="390">
        <v>0</v>
      </c>
      <c r="R45" s="390">
        <v>0</v>
      </c>
      <c r="S45" s="390">
        <v>0</v>
      </c>
      <c r="T45" s="390">
        <v>0</v>
      </c>
      <c r="U45" s="390">
        <v>0</v>
      </c>
      <c r="V45" s="390">
        <v>1</v>
      </c>
      <c r="W45" s="390">
        <v>35</v>
      </c>
      <c r="X45" s="390">
        <v>0</v>
      </c>
      <c r="Y45" s="401">
        <v>43923.06</v>
      </c>
    </row>
    <row r="46" spans="2:25" s="158" customFormat="1" x14ac:dyDescent="0.25">
      <c r="B46" s="390" t="s">
        <v>335</v>
      </c>
      <c r="C46" s="390" t="s">
        <v>443</v>
      </c>
      <c r="D46" s="390" t="s">
        <v>771</v>
      </c>
      <c r="E46" s="390" t="s">
        <v>1094</v>
      </c>
      <c r="F46" s="390">
        <v>1</v>
      </c>
      <c r="G46" s="390">
        <v>0</v>
      </c>
      <c r="H46" s="390">
        <v>0</v>
      </c>
      <c r="I46" s="390">
        <v>0</v>
      </c>
      <c r="J46" s="390">
        <v>0</v>
      </c>
      <c r="K46" s="390">
        <v>0</v>
      </c>
      <c r="L46" s="390">
        <v>0</v>
      </c>
      <c r="M46" s="390">
        <v>7</v>
      </c>
      <c r="N46" s="390">
        <v>35</v>
      </c>
      <c r="O46" s="390">
        <v>0</v>
      </c>
      <c r="P46" s="390">
        <v>0</v>
      </c>
      <c r="Q46" s="390">
        <v>0</v>
      </c>
      <c r="R46" s="390">
        <v>0</v>
      </c>
      <c r="S46" s="390">
        <v>0</v>
      </c>
      <c r="T46" s="390">
        <v>0</v>
      </c>
      <c r="U46" s="390">
        <v>0</v>
      </c>
      <c r="V46" s="390">
        <v>1</v>
      </c>
      <c r="W46" s="390">
        <v>35</v>
      </c>
      <c r="X46" s="390">
        <v>0</v>
      </c>
      <c r="Y46" s="401">
        <v>48596.07</v>
      </c>
    </row>
    <row r="47" spans="2:25" s="158" customFormat="1" x14ac:dyDescent="0.25">
      <c r="B47" s="390" t="s">
        <v>335</v>
      </c>
      <c r="C47" s="390" t="s">
        <v>444</v>
      </c>
      <c r="D47" s="390" t="s">
        <v>772</v>
      </c>
      <c r="E47" s="390" t="s">
        <v>1095</v>
      </c>
      <c r="F47" s="390">
        <v>1</v>
      </c>
      <c r="G47" s="390">
        <v>0</v>
      </c>
      <c r="H47" s="390">
        <v>0</v>
      </c>
      <c r="I47" s="390">
        <v>0</v>
      </c>
      <c r="J47" s="390">
        <v>0</v>
      </c>
      <c r="K47" s="390">
        <v>0</v>
      </c>
      <c r="L47" s="390">
        <v>0</v>
      </c>
      <c r="M47" s="390">
        <v>7</v>
      </c>
      <c r="N47" s="390">
        <v>35</v>
      </c>
      <c r="O47" s="390">
        <v>0</v>
      </c>
      <c r="P47" s="390">
        <v>0</v>
      </c>
      <c r="Q47" s="390">
        <v>0</v>
      </c>
      <c r="R47" s="390">
        <v>0</v>
      </c>
      <c r="S47" s="390">
        <v>0</v>
      </c>
      <c r="T47" s="390">
        <v>0</v>
      </c>
      <c r="U47" s="390">
        <v>0</v>
      </c>
      <c r="V47" s="390">
        <v>1</v>
      </c>
      <c r="W47" s="390">
        <v>35</v>
      </c>
      <c r="X47" s="390">
        <v>0</v>
      </c>
      <c r="Y47" s="401">
        <v>46691.93</v>
      </c>
    </row>
    <row r="48" spans="2:25" s="158" customFormat="1" x14ac:dyDescent="0.25">
      <c r="B48" s="390" t="s">
        <v>335</v>
      </c>
      <c r="C48" s="390" t="s">
        <v>445</v>
      </c>
      <c r="D48" s="390" t="s">
        <v>773</v>
      </c>
      <c r="E48" s="390" t="s">
        <v>1096</v>
      </c>
      <c r="F48" s="390">
        <v>1</v>
      </c>
      <c r="G48" s="390">
        <v>0</v>
      </c>
      <c r="H48" s="390">
        <v>0</v>
      </c>
      <c r="I48" s="390">
        <v>0</v>
      </c>
      <c r="J48" s="390">
        <v>0</v>
      </c>
      <c r="K48" s="390">
        <v>0</v>
      </c>
      <c r="L48" s="390">
        <v>0</v>
      </c>
      <c r="M48" s="390">
        <v>7</v>
      </c>
      <c r="N48" s="390">
        <v>35</v>
      </c>
      <c r="O48" s="390">
        <v>0</v>
      </c>
      <c r="P48" s="390">
        <v>0</v>
      </c>
      <c r="Q48" s="390">
        <v>0</v>
      </c>
      <c r="R48" s="390">
        <v>0</v>
      </c>
      <c r="S48" s="390">
        <v>0</v>
      </c>
      <c r="T48" s="390">
        <v>0</v>
      </c>
      <c r="U48" s="390">
        <v>0</v>
      </c>
      <c r="V48" s="390">
        <v>1</v>
      </c>
      <c r="W48" s="390">
        <v>35</v>
      </c>
      <c r="X48" s="390">
        <v>0</v>
      </c>
      <c r="Y48" s="401">
        <v>46691.93</v>
      </c>
    </row>
    <row r="49" spans="2:25" s="158" customFormat="1" x14ac:dyDescent="0.25">
      <c r="B49" s="390" t="s">
        <v>335</v>
      </c>
      <c r="C49" s="390" t="s">
        <v>446</v>
      </c>
      <c r="D49" s="390" t="s">
        <v>774</v>
      </c>
      <c r="E49" s="390" t="s">
        <v>1097</v>
      </c>
      <c r="F49" s="390">
        <v>1</v>
      </c>
      <c r="G49" s="390">
        <v>0</v>
      </c>
      <c r="H49" s="390">
        <v>0</v>
      </c>
      <c r="I49" s="390">
        <v>0</v>
      </c>
      <c r="J49" s="390">
        <v>0</v>
      </c>
      <c r="K49" s="390">
        <v>0</v>
      </c>
      <c r="L49" s="390">
        <v>0</v>
      </c>
      <c r="M49" s="390">
        <v>7</v>
      </c>
      <c r="N49" s="390">
        <v>35</v>
      </c>
      <c r="O49" s="390">
        <v>0</v>
      </c>
      <c r="P49" s="390">
        <v>0</v>
      </c>
      <c r="Q49" s="390">
        <v>0</v>
      </c>
      <c r="R49" s="390">
        <v>0</v>
      </c>
      <c r="S49" s="390">
        <v>0</v>
      </c>
      <c r="T49" s="390">
        <v>0</v>
      </c>
      <c r="U49" s="390">
        <v>0</v>
      </c>
      <c r="V49" s="390">
        <v>1</v>
      </c>
      <c r="W49" s="390">
        <v>35</v>
      </c>
      <c r="X49" s="390">
        <v>0</v>
      </c>
      <c r="Y49" s="401">
        <v>47096.07</v>
      </c>
    </row>
    <row r="50" spans="2:25" s="158" customFormat="1" x14ac:dyDescent="0.25">
      <c r="B50" s="390" t="s">
        <v>335</v>
      </c>
      <c r="C50" s="390" t="s">
        <v>447</v>
      </c>
      <c r="D50" s="390" t="s">
        <v>775</v>
      </c>
      <c r="E50" s="390" t="s">
        <v>1098</v>
      </c>
      <c r="F50" s="390">
        <v>1</v>
      </c>
      <c r="G50" s="390">
        <v>0</v>
      </c>
      <c r="H50" s="390">
        <v>0</v>
      </c>
      <c r="I50" s="390">
        <v>0</v>
      </c>
      <c r="J50" s="390">
        <v>0</v>
      </c>
      <c r="K50" s="390">
        <v>0</v>
      </c>
      <c r="L50" s="390">
        <v>0</v>
      </c>
      <c r="M50" s="390">
        <v>7</v>
      </c>
      <c r="N50" s="390">
        <v>35</v>
      </c>
      <c r="O50" s="390">
        <v>0</v>
      </c>
      <c r="P50" s="390">
        <v>0</v>
      </c>
      <c r="Q50" s="390">
        <v>0</v>
      </c>
      <c r="R50" s="390">
        <v>0</v>
      </c>
      <c r="S50" s="390">
        <v>0</v>
      </c>
      <c r="T50" s="390">
        <v>0</v>
      </c>
      <c r="U50" s="390">
        <v>0</v>
      </c>
      <c r="V50" s="390">
        <v>1</v>
      </c>
      <c r="W50" s="390">
        <v>35</v>
      </c>
      <c r="X50" s="390">
        <v>0</v>
      </c>
      <c r="Y50" s="401">
        <v>44726.3</v>
      </c>
    </row>
    <row r="51" spans="2:25" s="158" customFormat="1" x14ac:dyDescent="0.25">
      <c r="B51" s="390" t="s">
        <v>335</v>
      </c>
      <c r="C51" s="390" t="s">
        <v>448</v>
      </c>
      <c r="D51" s="390" t="s">
        <v>776</v>
      </c>
      <c r="E51" s="390" t="s">
        <v>1099</v>
      </c>
      <c r="F51" s="390">
        <v>1</v>
      </c>
      <c r="G51" s="390">
        <v>0</v>
      </c>
      <c r="H51" s="390">
        <v>0</v>
      </c>
      <c r="I51" s="390">
        <v>0</v>
      </c>
      <c r="J51" s="390">
        <v>0</v>
      </c>
      <c r="K51" s="390">
        <v>0</v>
      </c>
      <c r="L51" s="390">
        <v>0</v>
      </c>
      <c r="M51" s="390">
        <v>7</v>
      </c>
      <c r="N51" s="390">
        <v>35</v>
      </c>
      <c r="O51" s="390">
        <v>0</v>
      </c>
      <c r="P51" s="390">
        <v>0</v>
      </c>
      <c r="Q51" s="390">
        <v>0</v>
      </c>
      <c r="R51" s="390">
        <v>0</v>
      </c>
      <c r="S51" s="390">
        <v>0</v>
      </c>
      <c r="T51" s="390">
        <v>0</v>
      </c>
      <c r="U51" s="390">
        <v>0</v>
      </c>
      <c r="V51" s="390">
        <v>1</v>
      </c>
      <c r="W51" s="390">
        <v>35</v>
      </c>
      <c r="X51" s="390">
        <v>0</v>
      </c>
      <c r="Y51" s="401">
        <v>42397.61</v>
      </c>
    </row>
    <row r="52" spans="2:25" s="158" customFormat="1" x14ac:dyDescent="0.25">
      <c r="B52" s="390" t="s">
        <v>335</v>
      </c>
      <c r="C52" s="390" t="s">
        <v>449</v>
      </c>
      <c r="D52" s="390" t="s">
        <v>777</v>
      </c>
      <c r="E52" s="390" t="s">
        <v>1100</v>
      </c>
      <c r="F52" s="390">
        <v>1</v>
      </c>
      <c r="G52" s="390">
        <v>0</v>
      </c>
      <c r="H52" s="390">
        <v>0</v>
      </c>
      <c r="I52" s="390">
        <v>0</v>
      </c>
      <c r="J52" s="390">
        <v>0</v>
      </c>
      <c r="K52" s="390">
        <v>0</v>
      </c>
      <c r="L52" s="390">
        <v>0</v>
      </c>
      <c r="M52" s="390">
        <v>7</v>
      </c>
      <c r="N52" s="390">
        <v>35</v>
      </c>
      <c r="O52" s="390">
        <v>0</v>
      </c>
      <c r="P52" s="390">
        <v>0</v>
      </c>
      <c r="Q52" s="390">
        <v>0</v>
      </c>
      <c r="R52" s="390">
        <v>0</v>
      </c>
      <c r="S52" s="390">
        <v>0</v>
      </c>
      <c r="T52" s="390">
        <v>0</v>
      </c>
      <c r="U52" s="390">
        <v>0</v>
      </c>
      <c r="V52" s="390">
        <v>1</v>
      </c>
      <c r="W52" s="390">
        <v>35</v>
      </c>
      <c r="X52" s="390">
        <v>0</v>
      </c>
      <c r="Y52" s="401">
        <v>47689.18</v>
      </c>
    </row>
    <row r="53" spans="2:25" s="158" customFormat="1" x14ac:dyDescent="0.25">
      <c r="B53" s="390" t="s">
        <v>335</v>
      </c>
      <c r="C53" s="390" t="s">
        <v>450</v>
      </c>
      <c r="D53" s="390" t="s">
        <v>778</v>
      </c>
      <c r="E53" s="390" t="s">
        <v>1101</v>
      </c>
      <c r="F53" s="390">
        <v>1</v>
      </c>
      <c r="G53" s="390">
        <v>0</v>
      </c>
      <c r="H53" s="390">
        <v>0</v>
      </c>
      <c r="I53" s="390">
        <v>0</v>
      </c>
      <c r="J53" s="390">
        <v>0</v>
      </c>
      <c r="K53" s="390">
        <v>0</v>
      </c>
      <c r="L53" s="390">
        <v>0</v>
      </c>
      <c r="M53" s="390">
        <v>7</v>
      </c>
      <c r="N53" s="390">
        <v>35</v>
      </c>
      <c r="O53" s="390">
        <v>0</v>
      </c>
      <c r="P53" s="390">
        <v>0</v>
      </c>
      <c r="Q53" s="390">
        <v>0</v>
      </c>
      <c r="R53" s="390">
        <v>0</v>
      </c>
      <c r="S53" s="390">
        <v>0</v>
      </c>
      <c r="T53" s="390">
        <v>0</v>
      </c>
      <c r="U53" s="390">
        <v>0</v>
      </c>
      <c r="V53" s="390">
        <v>1</v>
      </c>
      <c r="W53" s="390">
        <v>35</v>
      </c>
      <c r="X53" s="390">
        <v>0</v>
      </c>
      <c r="Y53" s="401">
        <v>47850.21</v>
      </c>
    </row>
    <row r="54" spans="2:25" s="158" customFormat="1" x14ac:dyDescent="0.25">
      <c r="B54" s="390" t="s">
        <v>335</v>
      </c>
      <c r="C54" s="390" t="s">
        <v>451</v>
      </c>
      <c r="D54" s="390" t="s">
        <v>779</v>
      </c>
      <c r="E54" s="390" t="s">
        <v>1102</v>
      </c>
      <c r="F54" s="390">
        <v>1</v>
      </c>
      <c r="G54" s="390">
        <v>0</v>
      </c>
      <c r="H54" s="390">
        <v>0</v>
      </c>
      <c r="I54" s="390">
        <v>0</v>
      </c>
      <c r="J54" s="390">
        <v>0</v>
      </c>
      <c r="K54" s="390">
        <v>0</v>
      </c>
      <c r="L54" s="390">
        <v>0</v>
      </c>
      <c r="M54" s="390">
        <v>7</v>
      </c>
      <c r="N54" s="390">
        <v>35</v>
      </c>
      <c r="O54" s="390">
        <v>0</v>
      </c>
      <c r="P54" s="390">
        <v>0</v>
      </c>
      <c r="Q54" s="390">
        <v>0</v>
      </c>
      <c r="R54" s="390">
        <v>0</v>
      </c>
      <c r="S54" s="390">
        <v>0</v>
      </c>
      <c r="T54" s="390">
        <v>0</v>
      </c>
      <c r="U54" s="390">
        <v>0</v>
      </c>
      <c r="V54" s="390">
        <v>1</v>
      </c>
      <c r="W54" s="390">
        <v>35</v>
      </c>
      <c r="X54" s="390">
        <v>0</v>
      </c>
      <c r="Y54" s="401">
        <v>45992.71</v>
      </c>
    </row>
    <row r="55" spans="2:25" s="158" customFormat="1" x14ac:dyDescent="0.25">
      <c r="B55" s="390" t="s">
        <v>335</v>
      </c>
      <c r="C55" s="390" t="s">
        <v>452</v>
      </c>
      <c r="D55" s="390" t="s">
        <v>780</v>
      </c>
      <c r="E55" s="390" t="s">
        <v>1103</v>
      </c>
      <c r="F55" s="390">
        <v>1</v>
      </c>
      <c r="G55" s="390">
        <v>0</v>
      </c>
      <c r="H55" s="390">
        <v>0</v>
      </c>
      <c r="I55" s="390">
        <v>0</v>
      </c>
      <c r="J55" s="390">
        <v>0</v>
      </c>
      <c r="K55" s="390">
        <v>0</v>
      </c>
      <c r="L55" s="390">
        <v>0</v>
      </c>
      <c r="M55" s="390">
        <v>7</v>
      </c>
      <c r="N55" s="390">
        <v>35</v>
      </c>
      <c r="O55" s="390">
        <v>0</v>
      </c>
      <c r="P55" s="390">
        <v>0</v>
      </c>
      <c r="Q55" s="390">
        <v>0</v>
      </c>
      <c r="R55" s="390">
        <v>0</v>
      </c>
      <c r="S55" s="390">
        <v>0</v>
      </c>
      <c r="T55" s="390">
        <v>0</v>
      </c>
      <c r="U55" s="390">
        <v>0</v>
      </c>
      <c r="V55" s="390">
        <v>1</v>
      </c>
      <c r="W55" s="390">
        <v>35</v>
      </c>
      <c r="X55" s="390">
        <v>0</v>
      </c>
      <c r="Y55" s="401">
        <v>43151.38</v>
      </c>
    </row>
    <row r="56" spans="2:25" s="158" customFormat="1" x14ac:dyDescent="0.25">
      <c r="B56" s="390" t="s">
        <v>335</v>
      </c>
      <c r="C56" s="390" t="s">
        <v>453</v>
      </c>
      <c r="D56" s="390" t="s">
        <v>781</v>
      </c>
      <c r="E56" s="390" t="s">
        <v>1104</v>
      </c>
      <c r="F56" s="390">
        <v>1</v>
      </c>
      <c r="G56" s="390">
        <v>0</v>
      </c>
      <c r="H56" s="390">
        <v>0</v>
      </c>
      <c r="I56" s="390">
        <v>0</v>
      </c>
      <c r="J56" s="390">
        <v>0</v>
      </c>
      <c r="K56" s="390">
        <v>0</v>
      </c>
      <c r="L56" s="390">
        <v>0</v>
      </c>
      <c r="M56" s="390">
        <v>7</v>
      </c>
      <c r="N56" s="390">
        <v>35</v>
      </c>
      <c r="O56" s="390">
        <v>0</v>
      </c>
      <c r="P56" s="390">
        <v>0</v>
      </c>
      <c r="Q56" s="390">
        <v>0</v>
      </c>
      <c r="R56" s="390">
        <v>0</v>
      </c>
      <c r="S56" s="390">
        <v>0</v>
      </c>
      <c r="T56" s="390">
        <v>0</v>
      </c>
      <c r="U56" s="390">
        <v>0</v>
      </c>
      <c r="V56" s="390">
        <v>1</v>
      </c>
      <c r="W56" s="390">
        <v>35</v>
      </c>
      <c r="X56" s="390">
        <v>0</v>
      </c>
      <c r="Y56" s="401">
        <v>44785.35</v>
      </c>
    </row>
    <row r="57" spans="2:25" s="158" customFormat="1" x14ac:dyDescent="0.25">
      <c r="B57" s="390" t="s">
        <v>335</v>
      </c>
      <c r="C57" s="390" t="s">
        <v>454</v>
      </c>
      <c r="D57" s="390" t="s">
        <v>782</v>
      </c>
      <c r="E57" s="390" t="s">
        <v>1105</v>
      </c>
      <c r="F57" s="390">
        <v>1</v>
      </c>
      <c r="G57" s="390">
        <v>0</v>
      </c>
      <c r="H57" s="390">
        <v>0</v>
      </c>
      <c r="I57" s="390">
        <v>0</v>
      </c>
      <c r="J57" s="390">
        <v>0</v>
      </c>
      <c r="K57" s="390">
        <v>0</v>
      </c>
      <c r="L57" s="390">
        <v>0</v>
      </c>
      <c r="M57" s="390">
        <v>7</v>
      </c>
      <c r="N57" s="390">
        <v>35</v>
      </c>
      <c r="O57" s="390">
        <v>0</v>
      </c>
      <c r="P57" s="390">
        <v>0</v>
      </c>
      <c r="Q57" s="390">
        <v>0</v>
      </c>
      <c r="R57" s="390">
        <v>0</v>
      </c>
      <c r="S57" s="390">
        <v>0</v>
      </c>
      <c r="T57" s="390">
        <v>0</v>
      </c>
      <c r="U57" s="390">
        <v>0</v>
      </c>
      <c r="V57" s="390">
        <v>1</v>
      </c>
      <c r="W57" s="390">
        <v>35</v>
      </c>
      <c r="X57" s="390">
        <v>0</v>
      </c>
      <c r="Y57" s="401">
        <v>39636.550000000003</v>
      </c>
    </row>
    <row r="58" spans="2:25" s="158" customFormat="1" x14ac:dyDescent="0.25">
      <c r="B58" s="390" t="s">
        <v>335</v>
      </c>
      <c r="C58" s="390" t="s">
        <v>455</v>
      </c>
      <c r="D58" s="390" t="s">
        <v>783</v>
      </c>
      <c r="E58" s="390" t="s">
        <v>1106</v>
      </c>
      <c r="F58" s="390">
        <v>1</v>
      </c>
      <c r="G58" s="390">
        <v>0</v>
      </c>
      <c r="H58" s="390">
        <v>0</v>
      </c>
      <c r="I58" s="390">
        <v>0</v>
      </c>
      <c r="J58" s="390">
        <v>0</v>
      </c>
      <c r="K58" s="390">
        <v>0</v>
      </c>
      <c r="L58" s="390">
        <v>0</v>
      </c>
      <c r="M58" s="390">
        <v>7</v>
      </c>
      <c r="N58" s="390">
        <v>35</v>
      </c>
      <c r="O58" s="390">
        <v>0</v>
      </c>
      <c r="P58" s="390">
        <v>0</v>
      </c>
      <c r="Q58" s="390">
        <v>0</v>
      </c>
      <c r="R58" s="390">
        <v>0</v>
      </c>
      <c r="S58" s="390">
        <v>0</v>
      </c>
      <c r="T58" s="390">
        <v>0</v>
      </c>
      <c r="U58" s="390">
        <v>0</v>
      </c>
      <c r="V58" s="390">
        <v>1</v>
      </c>
      <c r="W58" s="390">
        <v>35</v>
      </c>
      <c r="X58" s="390">
        <v>0</v>
      </c>
      <c r="Y58" s="401">
        <v>46157.120000000003</v>
      </c>
    </row>
    <row r="59" spans="2:25" s="158" customFormat="1" x14ac:dyDescent="0.25">
      <c r="B59" s="390" t="s">
        <v>335</v>
      </c>
      <c r="C59" s="390" t="s">
        <v>456</v>
      </c>
      <c r="D59" s="390" t="s">
        <v>784</v>
      </c>
      <c r="E59" s="390" t="s">
        <v>1107</v>
      </c>
      <c r="F59" s="390">
        <v>1</v>
      </c>
      <c r="G59" s="390">
        <v>0</v>
      </c>
      <c r="H59" s="390">
        <v>0</v>
      </c>
      <c r="I59" s="390">
        <v>0</v>
      </c>
      <c r="J59" s="390">
        <v>0</v>
      </c>
      <c r="K59" s="390">
        <v>0</v>
      </c>
      <c r="L59" s="390">
        <v>0</v>
      </c>
      <c r="M59" s="390">
        <v>7</v>
      </c>
      <c r="N59" s="390">
        <v>35</v>
      </c>
      <c r="O59" s="390">
        <v>0</v>
      </c>
      <c r="P59" s="390">
        <v>0</v>
      </c>
      <c r="Q59" s="390">
        <v>0</v>
      </c>
      <c r="R59" s="390">
        <v>0</v>
      </c>
      <c r="S59" s="390">
        <v>0</v>
      </c>
      <c r="T59" s="390">
        <v>0</v>
      </c>
      <c r="U59" s="390">
        <v>0</v>
      </c>
      <c r="V59" s="390">
        <v>1</v>
      </c>
      <c r="W59" s="390">
        <v>35</v>
      </c>
      <c r="X59" s="390">
        <v>0</v>
      </c>
      <c r="Y59" s="401">
        <v>46347.12</v>
      </c>
    </row>
    <row r="60" spans="2:25" s="158" customFormat="1" x14ac:dyDescent="0.25">
      <c r="B60" s="390" t="s">
        <v>335</v>
      </c>
      <c r="C60" s="390" t="s">
        <v>457</v>
      </c>
      <c r="D60" s="390" t="s">
        <v>785</v>
      </c>
      <c r="E60" s="390" t="s">
        <v>1108</v>
      </c>
      <c r="F60" s="390">
        <v>1</v>
      </c>
      <c r="G60" s="390">
        <v>0</v>
      </c>
      <c r="H60" s="390">
        <v>0</v>
      </c>
      <c r="I60" s="390">
        <v>0</v>
      </c>
      <c r="J60" s="390">
        <v>0</v>
      </c>
      <c r="K60" s="390">
        <v>0</v>
      </c>
      <c r="L60" s="390">
        <v>0</v>
      </c>
      <c r="M60" s="390">
        <v>7</v>
      </c>
      <c r="N60" s="390">
        <v>35</v>
      </c>
      <c r="O60" s="390">
        <v>0</v>
      </c>
      <c r="P60" s="390">
        <v>0</v>
      </c>
      <c r="Q60" s="390">
        <v>0</v>
      </c>
      <c r="R60" s="390">
        <v>0</v>
      </c>
      <c r="S60" s="390">
        <v>0</v>
      </c>
      <c r="T60" s="390">
        <v>0</v>
      </c>
      <c r="U60" s="390">
        <v>0</v>
      </c>
      <c r="V60" s="390">
        <v>1</v>
      </c>
      <c r="W60" s="390">
        <v>35</v>
      </c>
      <c r="X60" s="390">
        <v>0</v>
      </c>
      <c r="Y60" s="401">
        <v>37987.31</v>
      </c>
    </row>
    <row r="61" spans="2:25" s="158" customFormat="1" x14ac:dyDescent="0.25">
      <c r="B61" s="390" t="s">
        <v>335</v>
      </c>
      <c r="C61" s="390" t="s">
        <v>458</v>
      </c>
      <c r="D61" s="390" t="s">
        <v>786</v>
      </c>
      <c r="E61" s="390" t="s">
        <v>1109</v>
      </c>
      <c r="F61" s="390">
        <v>1</v>
      </c>
      <c r="G61" s="390">
        <v>0</v>
      </c>
      <c r="H61" s="390">
        <v>0</v>
      </c>
      <c r="I61" s="390">
        <v>0</v>
      </c>
      <c r="J61" s="390">
        <v>0</v>
      </c>
      <c r="K61" s="390">
        <v>0</v>
      </c>
      <c r="L61" s="390">
        <v>0</v>
      </c>
      <c r="M61" s="390">
        <v>7</v>
      </c>
      <c r="N61" s="390">
        <v>35</v>
      </c>
      <c r="O61" s="390">
        <v>0</v>
      </c>
      <c r="P61" s="390">
        <v>0</v>
      </c>
      <c r="Q61" s="390">
        <v>0</v>
      </c>
      <c r="R61" s="390">
        <v>0</v>
      </c>
      <c r="S61" s="390">
        <v>0</v>
      </c>
      <c r="T61" s="390">
        <v>0</v>
      </c>
      <c r="U61" s="390">
        <v>0</v>
      </c>
      <c r="V61" s="390">
        <v>1</v>
      </c>
      <c r="W61" s="390">
        <v>35</v>
      </c>
      <c r="X61" s="390">
        <v>0</v>
      </c>
      <c r="Y61" s="401">
        <v>46272.99</v>
      </c>
    </row>
    <row r="62" spans="2:25" s="158" customFormat="1" x14ac:dyDescent="0.25">
      <c r="B62" s="390" t="s">
        <v>335</v>
      </c>
      <c r="C62" s="390" t="s">
        <v>459</v>
      </c>
      <c r="D62" s="390" t="s">
        <v>787</v>
      </c>
      <c r="E62" s="390" t="s">
        <v>1110</v>
      </c>
      <c r="F62" s="390">
        <v>1</v>
      </c>
      <c r="G62" s="390">
        <v>0</v>
      </c>
      <c r="H62" s="390">
        <v>0</v>
      </c>
      <c r="I62" s="390">
        <v>0</v>
      </c>
      <c r="J62" s="390">
        <v>0</v>
      </c>
      <c r="K62" s="390">
        <v>0</v>
      </c>
      <c r="L62" s="390">
        <v>0</v>
      </c>
      <c r="M62" s="390">
        <v>7</v>
      </c>
      <c r="N62" s="390">
        <v>35</v>
      </c>
      <c r="O62" s="390">
        <v>0</v>
      </c>
      <c r="P62" s="390">
        <v>0</v>
      </c>
      <c r="Q62" s="390">
        <v>0</v>
      </c>
      <c r="R62" s="390">
        <v>0</v>
      </c>
      <c r="S62" s="390">
        <v>0</v>
      </c>
      <c r="T62" s="390">
        <v>0</v>
      </c>
      <c r="U62" s="390">
        <v>0</v>
      </c>
      <c r="V62" s="390">
        <v>1</v>
      </c>
      <c r="W62" s="390">
        <v>35</v>
      </c>
      <c r="X62" s="390">
        <v>0</v>
      </c>
      <c r="Y62" s="401">
        <v>45402.99</v>
      </c>
    </row>
    <row r="63" spans="2:25" s="158" customFormat="1" x14ac:dyDescent="0.25">
      <c r="B63" s="390" t="s">
        <v>335</v>
      </c>
      <c r="C63" s="390" t="s">
        <v>460</v>
      </c>
      <c r="D63" s="390" t="s">
        <v>788</v>
      </c>
      <c r="E63" s="390" t="s">
        <v>1111</v>
      </c>
      <c r="F63" s="390">
        <v>1</v>
      </c>
      <c r="G63" s="390">
        <v>0</v>
      </c>
      <c r="H63" s="390">
        <v>0</v>
      </c>
      <c r="I63" s="390">
        <v>0</v>
      </c>
      <c r="J63" s="390">
        <v>0</v>
      </c>
      <c r="K63" s="390">
        <v>0</v>
      </c>
      <c r="L63" s="390">
        <v>0</v>
      </c>
      <c r="M63" s="390">
        <v>7</v>
      </c>
      <c r="N63" s="390">
        <v>35</v>
      </c>
      <c r="O63" s="390">
        <v>0</v>
      </c>
      <c r="P63" s="390">
        <v>0</v>
      </c>
      <c r="Q63" s="390">
        <v>0</v>
      </c>
      <c r="R63" s="390">
        <v>0</v>
      </c>
      <c r="S63" s="390">
        <v>0</v>
      </c>
      <c r="T63" s="390">
        <v>0</v>
      </c>
      <c r="U63" s="390">
        <v>0</v>
      </c>
      <c r="V63" s="390">
        <v>1</v>
      </c>
      <c r="W63" s="390">
        <v>35</v>
      </c>
      <c r="X63" s="390">
        <v>0</v>
      </c>
      <c r="Y63" s="401">
        <v>49355.4</v>
      </c>
    </row>
    <row r="64" spans="2:25" s="158" customFormat="1" x14ac:dyDescent="0.25">
      <c r="B64" s="390" t="s">
        <v>335</v>
      </c>
      <c r="C64" s="390" t="s">
        <v>461</v>
      </c>
      <c r="D64" s="390" t="s">
        <v>789</v>
      </c>
      <c r="E64" s="390" t="s">
        <v>1112</v>
      </c>
      <c r="F64" s="390">
        <v>1</v>
      </c>
      <c r="G64" s="390">
        <v>0</v>
      </c>
      <c r="H64" s="390">
        <v>0</v>
      </c>
      <c r="I64" s="390">
        <v>0</v>
      </c>
      <c r="J64" s="390">
        <v>0</v>
      </c>
      <c r="K64" s="390">
        <v>0</v>
      </c>
      <c r="L64" s="390">
        <v>0</v>
      </c>
      <c r="M64" s="390">
        <v>7</v>
      </c>
      <c r="N64" s="390">
        <v>35</v>
      </c>
      <c r="O64" s="390">
        <v>0</v>
      </c>
      <c r="P64" s="390">
        <v>0</v>
      </c>
      <c r="Q64" s="390">
        <v>0</v>
      </c>
      <c r="R64" s="390">
        <v>0</v>
      </c>
      <c r="S64" s="390">
        <v>0</v>
      </c>
      <c r="T64" s="390">
        <v>0</v>
      </c>
      <c r="U64" s="390">
        <v>0</v>
      </c>
      <c r="V64" s="390">
        <v>1</v>
      </c>
      <c r="W64" s="390">
        <v>35</v>
      </c>
      <c r="X64" s="390">
        <v>0</v>
      </c>
      <c r="Y64" s="401">
        <v>47830.57</v>
      </c>
    </row>
    <row r="65" spans="2:25" s="158" customFormat="1" x14ac:dyDescent="0.25">
      <c r="B65" s="390" t="s">
        <v>335</v>
      </c>
      <c r="C65" s="390" t="s">
        <v>462</v>
      </c>
      <c r="D65" s="390" t="s">
        <v>790</v>
      </c>
      <c r="E65" s="390" t="s">
        <v>1113</v>
      </c>
      <c r="F65" s="390">
        <v>1</v>
      </c>
      <c r="G65" s="390">
        <v>0</v>
      </c>
      <c r="H65" s="390">
        <v>0</v>
      </c>
      <c r="I65" s="390">
        <v>0</v>
      </c>
      <c r="J65" s="390">
        <v>0</v>
      </c>
      <c r="K65" s="390">
        <v>0</v>
      </c>
      <c r="L65" s="390">
        <v>0</v>
      </c>
      <c r="M65" s="390">
        <v>7</v>
      </c>
      <c r="N65" s="390">
        <v>35</v>
      </c>
      <c r="O65" s="390">
        <v>0</v>
      </c>
      <c r="P65" s="390">
        <v>0</v>
      </c>
      <c r="Q65" s="390">
        <v>0</v>
      </c>
      <c r="R65" s="390">
        <v>0</v>
      </c>
      <c r="S65" s="390">
        <v>0</v>
      </c>
      <c r="T65" s="390">
        <v>0</v>
      </c>
      <c r="U65" s="390">
        <v>0</v>
      </c>
      <c r="V65" s="390">
        <v>1</v>
      </c>
      <c r="W65" s="390">
        <v>35</v>
      </c>
      <c r="X65" s="390">
        <v>0</v>
      </c>
      <c r="Y65" s="401">
        <v>43541.69</v>
      </c>
    </row>
    <row r="66" spans="2:25" s="158" customFormat="1" x14ac:dyDescent="0.25">
      <c r="B66" s="390" t="s">
        <v>335</v>
      </c>
      <c r="C66" s="390" t="s">
        <v>463</v>
      </c>
      <c r="D66" s="390" t="s">
        <v>791</v>
      </c>
      <c r="E66" s="390" t="s">
        <v>1114</v>
      </c>
      <c r="F66" s="390">
        <v>1</v>
      </c>
      <c r="G66" s="390">
        <v>0</v>
      </c>
      <c r="H66" s="390">
        <v>0</v>
      </c>
      <c r="I66" s="390">
        <v>0</v>
      </c>
      <c r="J66" s="390">
        <v>0</v>
      </c>
      <c r="K66" s="390">
        <v>0</v>
      </c>
      <c r="L66" s="390">
        <v>0</v>
      </c>
      <c r="M66" s="390">
        <v>7</v>
      </c>
      <c r="N66" s="390">
        <v>35</v>
      </c>
      <c r="O66" s="390">
        <v>0</v>
      </c>
      <c r="P66" s="390">
        <v>0</v>
      </c>
      <c r="Q66" s="390">
        <v>0</v>
      </c>
      <c r="R66" s="390">
        <v>0</v>
      </c>
      <c r="S66" s="390">
        <v>0</v>
      </c>
      <c r="T66" s="390">
        <v>0</v>
      </c>
      <c r="U66" s="390">
        <v>0</v>
      </c>
      <c r="V66" s="390">
        <v>1</v>
      </c>
      <c r="W66" s="390">
        <v>35</v>
      </c>
      <c r="X66" s="390">
        <v>0</v>
      </c>
      <c r="Y66" s="401">
        <v>43830.87</v>
      </c>
    </row>
    <row r="67" spans="2:25" s="158" customFormat="1" x14ac:dyDescent="0.25">
      <c r="B67" s="390" t="s">
        <v>335</v>
      </c>
      <c r="C67" s="390" t="s">
        <v>464</v>
      </c>
      <c r="D67" s="390" t="s">
        <v>792</v>
      </c>
      <c r="E67" s="390" t="s">
        <v>1115</v>
      </c>
      <c r="F67" s="390">
        <v>1</v>
      </c>
      <c r="G67" s="390">
        <v>0</v>
      </c>
      <c r="H67" s="390">
        <v>0</v>
      </c>
      <c r="I67" s="390">
        <v>0</v>
      </c>
      <c r="J67" s="390">
        <v>0</v>
      </c>
      <c r="K67" s="390">
        <v>0</v>
      </c>
      <c r="L67" s="390">
        <v>0</v>
      </c>
      <c r="M67" s="390">
        <v>7</v>
      </c>
      <c r="N67" s="390">
        <v>35</v>
      </c>
      <c r="O67" s="390">
        <v>0</v>
      </c>
      <c r="P67" s="390">
        <v>0</v>
      </c>
      <c r="Q67" s="390">
        <v>0</v>
      </c>
      <c r="R67" s="390">
        <v>0</v>
      </c>
      <c r="S67" s="390">
        <v>0</v>
      </c>
      <c r="T67" s="390">
        <v>0</v>
      </c>
      <c r="U67" s="390">
        <v>0</v>
      </c>
      <c r="V67" s="390">
        <v>1</v>
      </c>
      <c r="W67" s="390">
        <v>35</v>
      </c>
      <c r="X67" s="390">
        <v>0</v>
      </c>
      <c r="Y67" s="401">
        <v>45972.29</v>
      </c>
    </row>
    <row r="68" spans="2:25" s="158" customFormat="1" x14ac:dyDescent="0.25">
      <c r="B68" s="390" t="s">
        <v>335</v>
      </c>
      <c r="C68" s="390" t="s">
        <v>465</v>
      </c>
      <c r="D68" s="390" t="s">
        <v>793</v>
      </c>
      <c r="E68" s="390" t="s">
        <v>1116</v>
      </c>
      <c r="F68" s="390">
        <v>1</v>
      </c>
      <c r="G68" s="390">
        <v>0</v>
      </c>
      <c r="H68" s="390">
        <v>0</v>
      </c>
      <c r="I68" s="390">
        <v>0</v>
      </c>
      <c r="J68" s="390">
        <v>0</v>
      </c>
      <c r="K68" s="390">
        <v>0</v>
      </c>
      <c r="L68" s="390">
        <v>0</v>
      </c>
      <c r="M68" s="390">
        <v>7</v>
      </c>
      <c r="N68" s="390">
        <v>35</v>
      </c>
      <c r="O68" s="390">
        <v>0</v>
      </c>
      <c r="P68" s="390">
        <v>0</v>
      </c>
      <c r="Q68" s="390">
        <v>0</v>
      </c>
      <c r="R68" s="390">
        <v>0</v>
      </c>
      <c r="S68" s="390">
        <v>0</v>
      </c>
      <c r="T68" s="390">
        <v>0</v>
      </c>
      <c r="U68" s="390">
        <v>0</v>
      </c>
      <c r="V68" s="390">
        <v>1</v>
      </c>
      <c r="W68" s="390">
        <v>35</v>
      </c>
      <c r="X68" s="390">
        <v>0</v>
      </c>
      <c r="Y68" s="401">
        <v>47480.57</v>
      </c>
    </row>
    <row r="69" spans="2:25" s="158" customFormat="1" x14ac:dyDescent="0.25">
      <c r="B69" s="390" t="s">
        <v>335</v>
      </c>
      <c r="C69" s="390" t="s">
        <v>466</v>
      </c>
      <c r="D69" s="390" t="s">
        <v>794</v>
      </c>
      <c r="E69" s="390" t="s">
        <v>1117</v>
      </c>
      <c r="F69" s="390">
        <v>1</v>
      </c>
      <c r="G69" s="390">
        <v>0</v>
      </c>
      <c r="H69" s="390">
        <v>0</v>
      </c>
      <c r="I69" s="390">
        <v>0</v>
      </c>
      <c r="J69" s="390">
        <v>0</v>
      </c>
      <c r="K69" s="390">
        <v>0</v>
      </c>
      <c r="L69" s="390">
        <v>0</v>
      </c>
      <c r="M69" s="390">
        <v>7</v>
      </c>
      <c r="N69" s="390">
        <v>35</v>
      </c>
      <c r="O69" s="390">
        <v>0</v>
      </c>
      <c r="P69" s="390">
        <v>0</v>
      </c>
      <c r="Q69" s="390">
        <v>0</v>
      </c>
      <c r="R69" s="390">
        <v>0</v>
      </c>
      <c r="S69" s="390">
        <v>0</v>
      </c>
      <c r="T69" s="390">
        <v>0</v>
      </c>
      <c r="U69" s="390">
        <v>0</v>
      </c>
      <c r="V69" s="390">
        <v>1</v>
      </c>
      <c r="W69" s="390">
        <v>35</v>
      </c>
      <c r="X69" s="390">
        <v>0</v>
      </c>
      <c r="Y69" s="401">
        <v>51358.11</v>
      </c>
    </row>
    <row r="70" spans="2:25" s="158" customFormat="1" x14ac:dyDescent="0.25">
      <c r="B70" s="390" t="s">
        <v>335</v>
      </c>
      <c r="C70" s="390" t="s">
        <v>467</v>
      </c>
      <c r="D70" s="390" t="s">
        <v>795</v>
      </c>
      <c r="E70" s="390" t="s">
        <v>1118</v>
      </c>
      <c r="F70" s="390">
        <v>1</v>
      </c>
      <c r="G70" s="390">
        <v>0</v>
      </c>
      <c r="H70" s="390">
        <v>0</v>
      </c>
      <c r="I70" s="390">
        <v>0</v>
      </c>
      <c r="J70" s="390">
        <v>0</v>
      </c>
      <c r="K70" s="390">
        <v>0</v>
      </c>
      <c r="L70" s="390">
        <v>0</v>
      </c>
      <c r="M70" s="390">
        <v>7</v>
      </c>
      <c r="N70" s="390">
        <v>35</v>
      </c>
      <c r="O70" s="390">
        <v>0</v>
      </c>
      <c r="P70" s="390">
        <v>0</v>
      </c>
      <c r="Q70" s="390">
        <v>0</v>
      </c>
      <c r="R70" s="390">
        <v>0</v>
      </c>
      <c r="S70" s="390">
        <v>0</v>
      </c>
      <c r="T70" s="390">
        <v>0</v>
      </c>
      <c r="U70" s="390">
        <v>0</v>
      </c>
      <c r="V70" s="390">
        <v>1</v>
      </c>
      <c r="W70" s="390">
        <v>35</v>
      </c>
      <c r="X70" s="390">
        <v>0</v>
      </c>
      <c r="Y70" s="401">
        <v>46162.29</v>
      </c>
    </row>
    <row r="71" spans="2:25" s="158" customFormat="1" x14ac:dyDescent="0.25">
      <c r="B71" s="390" t="s">
        <v>335</v>
      </c>
      <c r="C71" s="390" t="s">
        <v>468</v>
      </c>
      <c r="D71" s="390" t="s">
        <v>796</v>
      </c>
      <c r="E71" s="390" t="s">
        <v>1119</v>
      </c>
      <c r="F71" s="390">
        <v>1</v>
      </c>
      <c r="G71" s="390">
        <v>0</v>
      </c>
      <c r="H71" s="390">
        <v>0</v>
      </c>
      <c r="I71" s="390">
        <v>0</v>
      </c>
      <c r="J71" s="390">
        <v>0</v>
      </c>
      <c r="K71" s="390">
        <v>0</v>
      </c>
      <c r="L71" s="390">
        <v>0</v>
      </c>
      <c r="M71" s="390">
        <v>7</v>
      </c>
      <c r="N71" s="390">
        <v>35</v>
      </c>
      <c r="O71" s="390">
        <v>0</v>
      </c>
      <c r="P71" s="390">
        <v>0</v>
      </c>
      <c r="Q71" s="390">
        <v>0</v>
      </c>
      <c r="R71" s="390">
        <v>0</v>
      </c>
      <c r="S71" s="390">
        <v>0</v>
      </c>
      <c r="T71" s="390">
        <v>0</v>
      </c>
      <c r="U71" s="390">
        <v>0</v>
      </c>
      <c r="V71" s="390">
        <v>1</v>
      </c>
      <c r="W71" s="390">
        <v>35</v>
      </c>
      <c r="X71" s="390">
        <v>0</v>
      </c>
      <c r="Y71" s="401">
        <v>43792.52</v>
      </c>
    </row>
    <row r="72" spans="2:25" s="158" customFormat="1" x14ac:dyDescent="0.25">
      <c r="B72" s="390" t="s">
        <v>335</v>
      </c>
      <c r="C72" s="390" t="s">
        <v>469</v>
      </c>
      <c r="D72" s="390" t="s">
        <v>797</v>
      </c>
      <c r="E72" s="390" t="s">
        <v>1120</v>
      </c>
      <c r="F72" s="390">
        <v>1</v>
      </c>
      <c r="G72" s="390">
        <v>0</v>
      </c>
      <c r="H72" s="390">
        <v>0</v>
      </c>
      <c r="I72" s="390">
        <v>0</v>
      </c>
      <c r="J72" s="390">
        <v>0</v>
      </c>
      <c r="K72" s="390">
        <v>0</v>
      </c>
      <c r="L72" s="390">
        <v>0</v>
      </c>
      <c r="M72" s="390">
        <v>7</v>
      </c>
      <c r="N72" s="390">
        <v>35</v>
      </c>
      <c r="O72" s="390">
        <v>0</v>
      </c>
      <c r="P72" s="390">
        <v>0</v>
      </c>
      <c r="Q72" s="390">
        <v>0</v>
      </c>
      <c r="R72" s="390">
        <v>0</v>
      </c>
      <c r="S72" s="390">
        <v>0</v>
      </c>
      <c r="T72" s="390">
        <v>0</v>
      </c>
      <c r="U72" s="390">
        <v>0</v>
      </c>
      <c r="V72" s="390">
        <v>1</v>
      </c>
      <c r="W72" s="390">
        <v>35</v>
      </c>
      <c r="X72" s="390">
        <v>0</v>
      </c>
      <c r="Y72" s="401">
        <v>45300.800000000003</v>
      </c>
    </row>
    <row r="73" spans="2:25" s="158" customFormat="1" x14ac:dyDescent="0.25">
      <c r="B73" s="390" t="s">
        <v>335</v>
      </c>
      <c r="C73" s="390" t="s">
        <v>470</v>
      </c>
      <c r="D73" s="390" t="s">
        <v>798</v>
      </c>
      <c r="E73" s="390" t="s">
        <v>1121</v>
      </c>
      <c r="F73" s="390">
        <v>1</v>
      </c>
      <c r="G73" s="390">
        <v>0</v>
      </c>
      <c r="H73" s="390">
        <v>0</v>
      </c>
      <c r="I73" s="390">
        <v>0</v>
      </c>
      <c r="J73" s="390">
        <v>0</v>
      </c>
      <c r="K73" s="390">
        <v>0</v>
      </c>
      <c r="L73" s="390">
        <v>0</v>
      </c>
      <c r="M73" s="390">
        <v>7</v>
      </c>
      <c r="N73" s="390">
        <v>35</v>
      </c>
      <c r="O73" s="390">
        <v>0</v>
      </c>
      <c r="P73" s="390">
        <v>0</v>
      </c>
      <c r="Q73" s="390">
        <v>0</v>
      </c>
      <c r="R73" s="390">
        <v>0</v>
      </c>
      <c r="S73" s="390">
        <v>0</v>
      </c>
      <c r="T73" s="390">
        <v>0</v>
      </c>
      <c r="U73" s="390">
        <v>0</v>
      </c>
      <c r="V73" s="390">
        <v>1</v>
      </c>
      <c r="W73" s="390">
        <v>35</v>
      </c>
      <c r="X73" s="390">
        <v>0</v>
      </c>
      <c r="Y73" s="401">
        <v>43602.52</v>
      </c>
    </row>
    <row r="74" spans="2:25" s="158" customFormat="1" x14ac:dyDescent="0.25">
      <c r="B74" s="390" t="s">
        <v>335</v>
      </c>
      <c r="C74" s="390" t="s">
        <v>471</v>
      </c>
      <c r="D74" s="390" t="s">
        <v>799</v>
      </c>
      <c r="E74" s="390" t="s">
        <v>1122</v>
      </c>
      <c r="F74" s="390">
        <v>1</v>
      </c>
      <c r="G74" s="390">
        <v>0</v>
      </c>
      <c r="H74" s="390">
        <v>0</v>
      </c>
      <c r="I74" s="390">
        <v>0</v>
      </c>
      <c r="J74" s="390">
        <v>0</v>
      </c>
      <c r="K74" s="390">
        <v>0</v>
      </c>
      <c r="L74" s="390">
        <v>0</v>
      </c>
      <c r="M74" s="390">
        <v>7</v>
      </c>
      <c r="N74" s="390">
        <v>35</v>
      </c>
      <c r="O74" s="390">
        <v>0</v>
      </c>
      <c r="P74" s="390">
        <v>0</v>
      </c>
      <c r="Q74" s="390">
        <v>0</v>
      </c>
      <c r="R74" s="390">
        <v>0</v>
      </c>
      <c r="S74" s="390">
        <v>0</v>
      </c>
      <c r="T74" s="390">
        <v>0</v>
      </c>
      <c r="U74" s="390">
        <v>0</v>
      </c>
      <c r="V74" s="390">
        <v>1</v>
      </c>
      <c r="W74" s="390">
        <v>35</v>
      </c>
      <c r="X74" s="390">
        <v>0</v>
      </c>
      <c r="Y74" s="401">
        <v>47830.57</v>
      </c>
    </row>
    <row r="75" spans="2:25" s="158" customFormat="1" x14ac:dyDescent="0.25">
      <c r="B75" s="390" t="s">
        <v>335</v>
      </c>
      <c r="C75" s="390" t="s">
        <v>472</v>
      </c>
      <c r="D75" s="390" t="s">
        <v>800</v>
      </c>
      <c r="E75" s="390" t="s">
        <v>1123</v>
      </c>
      <c r="F75" s="390">
        <v>1</v>
      </c>
      <c r="G75" s="390">
        <v>0</v>
      </c>
      <c r="H75" s="390">
        <v>0</v>
      </c>
      <c r="I75" s="390">
        <v>0</v>
      </c>
      <c r="J75" s="390">
        <v>0</v>
      </c>
      <c r="K75" s="390">
        <v>0</v>
      </c>
      <c r="L75" s="390">
        <v>0</v>
      </c>
      <c r="M75" s="390">
        <v>7</v>
      </c>
      <c r="N75" s="390">
        <v>35</v>
      </c>
      <c r="O75" s="390">
        <v>0</v>
      </c>
      <c r="P75" s="390">
        <v>0</v>
      </c>
      <c r="Q75" s="390">
        <v>0</v>
      </c>
      <c r="R75" s="390">
        <v>0</v>
      </c>
      <c r="S75" s="390">
        <v>0</v>
      </c>
      <c r="T75" s="390">
        <v>0</v>
      </c>
      <c r="U75" s="390">
        <v>0</v>
      </c>
      <c r="V75" s="390">
        <v>1</v>
      </c>
      <c r="W75" s="390">
        <v>35</v>
      </c>
      <c r="X75" s="390">
        <v>0</v>
      </c>
      <c r="Y75" s="401">
        <v>45972.29</v>
      </c>
    </row>
    <row r="76" spans="2:25" s="158" customFormat="1" x14ac:dyDescent="0.25">
      <c r="B76" s="390" t="s">
        <v>335</v>
      </c>
      <c r="C76" s="390" t="s">
        <v>473</v>
      </c>
      <c r="D76" s="390" t="s">
        <v>801</v>
      </c>
      <c r="E76" s="390" t="s">
        <v>1124</v>
      </c>
      <c r="F76" s="390">
        <v>1</v>
      </c>
      <c r="G76" s="390">
        <v>0</v>
      </c>
      <c r="H76" s="390">
        <v>0</v>
      </c>
      <c r="I76" s="390">
        <v>0</v>
      </c>
      <c r="J76" s="390">
        <v>0</v>
      </c>
      <c r="K76" s="390">
        <v>0</v>
      </c>
      <c r="L76" s="390">
        <v>0</v>
      </c>
      <c r="M76" s="390">
        <v>7</v>
      </c>
      <c r="N76" s="390">
        <v>35</v>
      </c>
      <c r="O76" s="390">
        <v>0</v>
      </c>
      <c r="P76" s="390">
        <v>0</v>
      </c>
      <c r="Q76" s="390">
        <v>0</v>
      </c>
      <c r="R76" s="390">
        <v>0</v>
      </c>
      <c r="S76" s="390">
        <v>0</v>
      </c>
      <c r="T76" s="390">
        <v>0</v>
      </c>
      <c r="U76" s="390">
        <v>0</v>
      </c>
      <c r="V76" s="390">
        <v>1</v>
      </c>
      <c r="W76" s="390">
        <v>35</v>
      </c>
      <c r="X76" s="390">
        <v>0</v>
      </c>
      <c r="Y76" s="401">
        <v>47440.27</v>
      </c>
    </row>
    <row r="77" spans="2:25" s="158" customFormat="1" x14ac:dyDescent="0.25">
      <c r="B77" s="390" t="s">
        <v>335</v>
      </c>
      <c r="C77" s="390" t="s">
        <v>474</v>
      </c>
      <c r="D77" s="390" t="s">
        <v>802</v>
      </c>
      <c r="E77" s="390" t="s">
        <v>1125</v>
      </c>
      <c r="F77" s="390">
        <v>1</v>
      </c>
      <c r="G77" s="390">
        <v>0</v>
      </c>
      <c r="H77" s="390">
        <v>0</v>
      </c>
      <c r="I77" s="390">
        <v>0</v>
      </c>
      <c r="J77" s="390">
        <v>0</v>
      </c>
      <c r="K77" s="390">
        <v>0</v>
      </c>
      <c r="L77" s="390">
        <v>0</v>
      </c>
      <c r="M77" s="390">
        <v>7</v>
      </c>
      <c r="N77" s="390">
        <v>35</v>
      </c>
      <c r="O77" s="390">
        <v>0</v>
      </c>
      <c r="P77" s="390">
        <v>0</v>
      </c>
      <c r="Q77" s="390">
        <v>0</v>
      </c>
      <c r="R77" s="390">
        <v>0</v>
      </c>
      <c r="S77" s="390">
        <v>0</v>
      </c>
      <c r="T77" s="390">
        <v>0</v>
      </c>
      <c r="U77" s="390">
        <v>0</v>
      </c>
      <c r="V77" s="390">
        <v>1</v>
      </c>
      <c r="W77" s="390">
        <v>35</v>
      </c>
      <c r="X77" s="390">
        <v>0</v>
      </c>
      <c r="Y77" s="401">
        <v>42612.55</v>
      </c>
    </row>
    <row r="78" spans="2:25" s="158" customFormat="1" x14ac:dyDescent="0.25">
      <c r="B78" s="390" t="s">
        <v>335</v>
      </c>
      <c r="C78" s="390" t="s">
        <v>475</v>
      </c>
      <c r="D78" s="390" t="s">
        <v>803</v>
      </c>
      <c r="E78" s="390" t="s">
        <v>1126</v>
      </c>
      <c r="F78" s="390">
        <v>1</v>
      </c>
      <c r="G78" s="390">
        <v>0</v>
      </c>
      <c r="H78" s="390">
        <v>0</v>
      </c>
      <c r="I78" s="390">
        <v>0</v>
      </c>
      <c r="J78" s="390">
        <v>0</v>
      </c>
      <c r="K78" s="390">
        <v>0</v>
      </c>
      <c r="L78" s="390">
        <v>0</v>
      </c>
      <c r="M78" s="390">
        <v>7</v>
      </c>
      <c r="N78" s="390">
        <v>35</v>
      </c>
      <c r="O78" s="390">
        <v>0</v>
      </c>
      <c r="P78" s="390">
        <v>0</v>
      </c>
      <c r="Q78" s="390">
        <v>0</v>
      </c>
      <c r="R78" s="390">
        <v>0</v>
      </c>
      <c r="S78" s="390">
        <v>0</v>
      </c>
      <c r="T78" s="390">
        <v>0</v>
      </c>
      <c r="U78" s="390">
        <v>0</v>
      </c>
      <c r="V78" s="390">
        <v>1</v>
      </c>
      <c r="W78" s="390">
        <v>35</v>
      </c>
      <c r="X78" s="390">
        <v>0</v>
      </c>
      <c r="Y78" s="401">
        <v>47591.63</v>
      </c>
    </row>
    <row r="79" spans="2:25" s="158" customFormat="1" x14ac:dyDescent="0.25">
      <c r="B79" s="390" t="s">
        <v>335</v>
      </c>
      <c r="C79" s="390" t="s">
        <v>476</v>
      </c>
      <c r="D79" s="390" t="s">
        <v>804</v>
      </c>
      <c r="E79" s="390" t="s">
        <v>1127</v>
      </c>
      <c r="F79" s="390">
        <v>1</v>
      </c>
      <c r="G79" s="390">
        <v>0</v>
      </c>
      <c r="H79" s="390">
        <v>0</v>
      </c>
      <c r="I79" s="390">
        <v>0</v>
      </c>
      <c r="J79" s="390">
        <v>0</v>
      </c>
      <c r="K79" s="390">
        <v>0</v>
      </c>
      <c r="L79" s="390">
        <v>0</v>
      </c>
      <c r="M79" s="390">
        <v>7</v>
      </c>
      <c r="N79" s="390">
        <v>35</v>
      </c>
      <c r="O79" s="390">
        <v>0</v>
      </c>
      <c r="P79" s="390">
        <v>0</v>
      </c>
      <c r="Q79" s="390">
        <v>0</v>
      </c>
      <c r="R79" s="390">
        <v>0</v>
      </c>
      <c r="S79" s="390">
        <v>0</v>
      </c>
      <c r="T79" s="390">
        <v>0</v>
      </c>
      <c r="U79" s="390">
        <v>0</v>
      </c>
      <c r="V79" s="390">
        <v>1</v>
      </c>
      <c r="W79" s="390">
        <v>35</v>
      </c>
      <c r="X79" s="390">
        <v>0</v>
      </c>
      <c r="Y79" s="401">
        <v>47295.77</v>
      </c>
    </row>
    <row r="80" spans="2:25" s="158" customFormat="1" x14ac:dyDescent="0.25">
      <c r="B80" s="390" t="s">
        <v>335</v>
      </c>
      <c r="C80" s="390" t="s">
        <v>477</v>
      </c>
      <c r="D80" s="390" t="s">
        <v>805</v>
      </c>
      <c r="E80" s="390" t="s">
        <v>1128</v>
      </c>
      <c r="F80" s="390">
        <v>1</v>
      </c>
      <c r="G80" s="390">
        <v>0</v>
      </c>
      <c r="H80" s="390">
        <v>0</v>
      </c>
      <c r="I80" s="390">
        <v>0</v>
      </c>
      <c r="J80" s="390">
        <v>0</v>
      </c>
      <c r="K80" s="390">
        <v>0</v>
      </c>
      <c r="L80" s="390">
        <v>0</v>
      </c>
      <c r="M80" s="390">
        <v>7</v>
      </c>
      <c r="N80" s="390">
        <v>35</v>
      </c>
      <c r="O80" s="390">
        <v>0</v>
      </c>
      <c r="P80" s="390">
        <v>0</v>
      </c>
      <c r="Q80" s="390">
        <v>0</v>
      </c>
      <c r="R80" s="390">
        <v>0</v>
      </c>
      <c r="S80" s="390">
        <v>0</v>
      </c>
      <c r="T80" s="390">
        <v>0</v>
      </c>
      <c r="U80" s="390">
        <v>0</v>
      </c>
      <c r="V80" s="390">
        <v>1</v>
      </c>
      <c r="W80" s="390">
        <v>35</v>
      </c>
      <c r="X80" s="390">
        <v>0</v>
      </c>
      <c r="Y80" s="401">
        <v>45977.49</v>
      </c>
    </row>
    <row r="81" spans="2:25" s="158" customFormat="1" x14ac:dyDescent="0.25">
      <c r="B81" s="390" t="s">
        <v>335</v>
      </c>
      <c r="C81" s="390" t="s">
        <v>478</v>
      </c>
      <c r="D81" s="390" t="s">
        <v>806</v>
      </c>
      <c r="E81" s="390" t="s">
        <v>1129</v>
      </c>
      <c r="F81" s="390">
        <v>1</v>
      </c>
      <c r="G81" s="390">
        <v>0</v>
      </c>
      <c r="H81" s="390">
        <v>0</v>
      </c>
      <c r="I81" s="390">
        <v>0</v>
      </c>
      <c r="J81" s="390">
        <v>0</v>
      </c>
      <c r="K81" s="390">
        <v>0</v>
      </c>
      <c r="L81" s="390">
        <v>0</v>
      </c>
      <c r="M81" s="390">
        <v>7</v>
      </c>
      <c r="N81" s="390">
        <v>35</v>
      </c>
      <c r="O81" s="390">
        <v>0</v>
      </c>
      <c r="P81" s="390">
        <v>0</v>
      </c>
      <c r="Q81" s="390">
        <v>0</v>
      </c>
      <c r="R81" s="390">
        <v>0</v>
      </c>
      <c r="S81" s="390">
        <v>0</v>
      </c>
      <c r="T81" s="390">
        <v>0</v>
      </c>
      <c r="U81" s="390">
        <v>0</v>
      </c>
      <c r="V81" s="390">
        <v>1</v>
      </c>
      <c r="W81" s="390">
        <v>35</v>
      </c>
      <c r="X81" s="390">
        <v>0</v>
      </c>
      <c r="Y81" s="401">
        <v>47835.77</v>
      </c>
    </row>
    <row r="82" spans="2:25" s="158" customFormat="1" x14ac:dyDescent="0.25">
      <c r="B82" s="390" t="s">
        <v>335</v>
      </c>
      <c r="C82" s="390" t="s">
        <v>479</v>
      </c>
      <c r="D82" s="390" t="s">
        <v>807</v>
      </c>
      <c r="E82" s="390" t="s">
        <v>1130</v>
      </c>
      <c r="F82" s="390">
        <v>1</v>
      </c>
      <c r="G82" s="390">
        <v>0</v>
      </c>
      <c r="H82" s="390">
        <v>0</v>
      </c>
      <c r="I82" s="390">
        <v>0</v>
      </c>
      <c r="J82" s="390">
        <v>0</v>
      </c>
      <c r="K82" s="390">
        <v>0</v>
      </c>
      <c r="L82" s="390">
        <v>0</v>
      </c>
      <c r="M82" s="390">
        <v>7</v>
      </c>
      <c r="N82" s="390">
        <v>35</v>
      </c>
      <c r="O82" s="390">
        <v>0</v>
      </c>
      <c r="P82" s="390">
        <v>0</v>
      </c>
      <c r="Q82" s="390">
        <v>0</v>
      </c>
      <c r="R82" s="390">
        <v>0</v>
      </c>
      <c r="S82" s="390">
        <v>0</v>
      </c>
      <c r="T82" s="390">
        <v>0</v>
      </c>
      <c r="U82" s="390">
        <v>0</v>
      </c>
      <c r="V82" s="390">
        <v>1</v>
      </c>
      <c r="W82" s="390">
        <v>35</v>
      </c>
      <c r="X82" s="390">
        <v>0</v>
      </c>
      <c r="Y82" s="401">
        <v>46137.49</v>
      </c>
    </row>
    <row r="83" spans="2:25" s="158" customFormat="1" x14ac:dyDescent="0.25">
      <c r="B83" s="390" t="s">
        <v>335</v>
      </c>
      <c r="C83" s="390" t="s">
        <v>480</v>
      </c>
      <c r="D83" s="390" t="s">
        <v>808</v>
      </c>
      <c r="E83" s="390" t="s">
        <v>1131</v>
      </c>
      <c r="F83" s="390">
        <v>1</v>
      </c>
      <c r="G83" s="390">
        <v>0</v>
      </c>
      <c r="H83" s="390">
        <v>0</v>
      </c>
      <c r="I83" s="390">
        <v>0</v>
      </c>
      <c r="J83" s="390">
        <v>0</v>
      </c>
      <c r="K83" s="390">
        <v>0</v>
      </c>
      <c r="L83" s="390">
        <v>0</v>
      </c>
      <c r="M83" s="390">
        <v>7</v>
      </c>
      <c r="N83" s="390">
        <v>35</v>
      </c>
      <c r="O83" s="390">
        <v>0</v>
      </c>
      <c r="P83" s="390">
        <v>0</v>
      </c>
      <c r="Q83" s="390">
        <v>0</v>
      </c>
      <c r="R83" s="390">
        <v>0</v>
      </c>
      <c r="S83" s="390">
        <v>0</v>
      </c>
      <c r="T83" s="390">
        <v>0</v>
      </c>
      <c r="U83" s="390">
        <v>0</v>
      </c>
      <c r="V83" s="390">
        <v>1</v>
      </c>
      <c r="W83" s="390">
        <v>35</v>
      </c>
      <c r="X83" s="390">
        <v>0</v>
      </c>
      <c r="Y83" s="401">
        <v>45064.91</v>
      </c>
    </row>
    <row r="84" spans="2:25" s="158" customFormat="1" x14ac:dyDescent="0.25">
      <c r="B84" s="390" t="s">
        <v>335</v>
      </c>
      <c r="C84" s="390" t="s">
        <v>481</v>
      </c>
      <c r="D84" s="390" t="s">
        <v>809</v>
      </c>
      <c r="E84" s="390" t="s">
        <v>1132</v>
      </c>
      <c r="F84" s="390">
        <v>1</v>
      </c>
      <c r="G84" s="390">
        <v>0</v>
      </c>
      <c r="H84" s="390">
        <v>0</v>
      </c>
      <c r="I84" s="390">
        <v>0</v>
      </c>
      <c r="J84" s="390">
        <v>0</v>
      </c>
      <c r="K84" s="390">
        <v>0</v>
      </c>
      <c r="L84" s="390">
        <v>0</v>
      </c>
      <c r="M84" s="390">
        <v>7</v>
      </c>
      <c r="N84" s="390">
        <v>35</v>
      </c>
      <c r="O84" s="390">
        <v>0</v>
      </c>
      <c r="P84" s="390">
        <v>0</v>
      </c>
      <c r="Q84" s="390">
        <v>0</v>
      </c>
      <c r="R84" s="390">
        <v>0</v>
      </c>
      <c r="S84" s="390">
        <v>0</v>
      </c>
      <c r="T84" s="390">
        <v>0</v>
      </c>
      <c r="U84" s="390">
        <v>0</v>
      </c>
      <c r="V84" s="390">
        <v>1</v>
      </c>
      <c r="W84" s="390">
        <v>35</v>
      </c>
      <c r="X84" s="390">
        <v>0</v>
      </c>
      <c r="Y84" s="401">
        <v>47300.959999999999</v>
      </c>
    </row>
    <row r="85" spans="2:25" s="158" customFormat="1" x14ac:dyDescent="0.25">
      <c r="B85" s="390" t="s">
        <v>335</v>
      </c>
      <c r="C85" s="390" t="s">
        <v>482</v>
      </c>
      <c r="D85" s="390" t="s">
        <v>810</v>
      </c>
      <c r="E85" s="390" t="s">
        <v>1133</v>
      </c>
      <c r="F85" s="390">
        <v>1</v>
      </c>
      <c r="G85" s="390">
        <v>0</v>
      </c>
      <c r="H85" s="390">
        <v>0</v>
      </c>
      <c r="I85" s="390">
        <v>0</v>
      </c>
      <c r="J85" s="390">
        <v>0</v>
      </c>
      <c r="K85" s="390">
        <v>0</v>
      </c>
      <c r="L85" s="390">
        <v>0</v>
      </c>
      <c r="M85" s="390">
        <v>7</v>
      </c>
      <c r="N85" s="390">
        <v>35</v>
      </c>
      <c r="O85" s="390">
        <v>0</v>
      </c>
      <c r="P85" s="390">
        <v>0</v>
      </c>
      <c r="Q85" s="390">
        <v>0</v>
      </c>
      <c r="R85" s="390">
        <v>0</v>
      </c>
      <c r="S85" s="390">
        <v>0</v>
      </c>
      <c r="T85" s="390">
        <v>0</v>
      </c>
      <c r="U85" s="390">
        <v>0</v>
      </c>
      <c r="V85" s="390">
        <v>1</v>
      </c>
      <c r="W85" s="390">
        <v>35</v>
      </c>
      <c r="X85" s="390">
        <v>0</v>
      </c>
      <c r="Y85" s="401">
        <v>48915.1</v>
      </c>
    </row>
    <row r="86" spans="2:25" s="158" customFormat="1" x14ac:dyDescent="0.25">
      <c r="B86" s="390" t="s">
        <v>335</v>
      </c>
      <c r="C86" s="390" t="s">
        <v>483</v>
      </c>
      <c r="D86" s="390" t="s">
        <v>811</v>
      </c>
      <c r="E86" s="390" t="s">
        <v>1134</v>
      </c>
      <c r="F86" s="390">
        <v>1</v>
      </c>
      <c r="G86" s="390">
        <v>0</v>
      </c>
      <c r="H86" s="390">
        <v>0</v>
      </c>
      <c r="I86" s="390">
        <v>0</v>
      </c>
      <c r="J86" s="390">
        <v>0</v>
      </c>
      <c r="K86" s="390">
        <v>0</v>
      </c>
      <c r="L86" s="390">
        <v>0</v>
      </c>
      <c r="M86" s="390">
        <v>7</v>
      </c>
      <c r="N86" s="390">
        <v>35</v>
      </c>
      <c r="O86" s="390">
        <v>0</v>
      </c>
      <c r="P86" s="390">
        <v>0</v>
      </c>
      <c r="Q86" s="390">
        <v>0</v>
      </c>
      <c r="R86" s="390">
        <v>0</v>
      </c>
      <c r="S86" s="390">
        <v>0</v>
      </c>
      <c r="T86" s="390">
        <v>0</v>
      </c>
      <c r="U86" s="390">
        <v>0</v>
      </c>
      <c r="V86" s="390">
        <v>1</v>
      </c>
      <c r="W86" s="390">
        <v>35</v>
      </c>
      <c r="X86" s="390">
        <v>0</v>
      </c>
      <c r="Y86" s="401">
        <v>42408.91</v>
      </c>
    </row>
    <row r="87" spans="2:25" s="158" customFormat="1" x14ac:dyDescent="0.25">
      <c r="B87" s="390" t="s">
        <v>335</v>
      </c>
      <c r="C87" s="390" t="s">
        <v>484</v>
      </c>
      <c r="D87" s="390" t="s">
        <v>812</v>
      </c>
      <c r="E87" s="390" t="s">
        <v>1135</v>
      </c>
      <c r="F87" s="390">
        <v>1</v>
      </c>
      <c r="G87" s="390">
        <v>0</v>
      </c>
      <c r="H87" s="390">
        <v>0</v>
      </c>
      <c r="I87" s="390">
        <v>0</v>
      </c>
      <c r="J87" s="390">
        <v>0</v>
      </c>
      <c r="K87" s="390">
        <v>0</v>
      </c>
      <c r="L87" s="390">
        <v>0</v>
      </c>
      <c r="M87" s="390">
        <v>7</v>
      </c>
      <c r="N87" s="390">
        <v>35</v>
      </c>
      <c r="O87" s="390">
        <v>0</v>
      </c>
      <c r="P87" s="390">
        <v>0</v>
      </c>
      <c r="Q87" s="390">
        <v>0</v>
      </c>
      <c r="R87" s="390">
        <v>0</v>
      </c>
      <c r="S87" s="390">
        <v>0</v>
      </c>
      <c r="T87" s="390">
        <v>0</v>
      </c>
      <c r="U87" s="390">
        <v>0</v>
      </c>
      <c r="V87" s="390">
        <v>1</v>
      </c>
      <c r="W87" s="390">
        <v>35</v>
      </c>
      <c r="X87" s="390">
        <v>0</v>
      </c>
      <c r="Y87" s="401">
        <v>47110.96</v>
      </c>
    </row>
    <row r="88" spans="2:25" s="158" customFormat="1" x14ac:dyDescent="0.25">
      <c r="B88" s="390" t="s">
        <v>335</v>
      </c>
      <c r="C88" s="390" t="s">
        <v>485</v>
      </c>
      <c r="D88" s="390" t="s">
        <v>813</v>
      </c>
      <c r="E88" s="390" t="s">
        <v>1136</v>
      </c>
      <c r="F88" s="390">
        <v>1</v>
      </c>
      <c r="G88" s="390">
        <v>0</v>
      </c>
      <c r="H88" s="390">
        <v>0</v>
      </c>
      <c r="I88" s="390">
        <v>0</v>
      </c>
      <c r="J88" s="390">
        <v>0</v>
      </c>
      <c r="K88" s="390">
        <v>0</v>
      </c>
      <c r="L88" s="390">
        <v>0</v>
      </c>
      <c r="M88" s="390">
        <v>7</v>
      </c>
      <c r="N88" s="390">
        <v>35</v>
      </c>
      <c r="O88" s="390">
        <v>0</v>
      </c>
      <c r="P88" s="390">
        <v>0</v>
      </c>
      <c r="Q88" s="390">
        <v>0</v>
      </c>
      <c r="R88" s="390">
        <v>0</v>
      </c>
      <c r="S88" s="390">
        <v>0</v>
      </c>
      <c r="T88" s="390">
        <v>0</v>
      </c>
      <c r="U88" s="390">
        <v>0</v>
      </c>
      <c r="V88" s="390">
        <v>1</v>
      </c>
      <c r="W88" s="390">
        <v>35</v>
      </c>
      <c r="X88" s="390">
        <v>0</v>
      </c>
      <c r="Y88" s="401">
        <v>45602.68</v>
      </c>
    </row>
    <row r="89" spans="2:25" s="158" customFormat="1" x14ac:dyDescent="0.25">
      <c r="B89" s="390" t="s">
        <v>335</v>
      </c>
      <c r="C89" s="390" t="s">
        <v>486</v>
      </c>
      <c r="D89" s="390" t="s">
        <v>814</v>
      </c>
      <c r="E89" s="390" t="s">
        <v>1137</v>
      </c>
      <c r="F89" s="390">
        <v>1</v>
      </c>
      <c r="G89" s="390">
        <v>0</v>
      </c>
      <c r="H89" s="390">
        <v>0</v>
      </c>
      <c r="I89" s="390">
        <v>0</v>
      </c>
      <c r="J89" s="390">
        <v>0</v>
      </c>
      <c r="K89" s="390">
        <v>0</v>
      </c>
      <c r="L89" s="390">
        <v>0</v>
      </c>
      <c r="M89" s="390">
        <v>7</v>
      </c>
      <c r="N89" s="390">
        <v>35</v>
      </c>
      <c r="O89" s="390">
        <v>0</v>
      </c>
      <c r="P89" s="390">
        <v>0</v>
      </c>
      <c r="Q89" s="390">
        <v>0</v>
      </c>
      <c r="R89" s="390">
        <v>0</v>
      </c>
      <c r="S89" s="390">
        <v>0</v>
      </c>
      <c r="T89" s="390">
        <v>0</v>
      </c>
      <c r="U89" s="390">
        <v>0</v>
      </c>
      <c r="V89" s="390">
        <v>1</v>
      </c>
      <c r="W89" s="390">
        <v>35</v>
      </c>
      <c r="X89" s="390">
        <v>0</v>
      </c>
      <c r="Y89" s="401">
        <v>45417.85</v>
      </c>
    </row>
    <row r="90" spans="2:25" s="158" customFormat="1" x14ac:dyDescent="0.25">
      <c r="B90" s="390" t="s">
        <v>335</v>
      </c>
      <c r="C90" s="390" t="s">
        <v>487</v>
      </c>
      <c r="D90" s="390" t="s">
        <v>815</v>
      </c>
      <c r="E90" s="390" t="s">
        <v>1358</v>
      </c>
      <c r="F90" s="390">
        <v>1</v>
      </c>
      <c r="G90" s="390">
        <v>0</v>
      </c>
      <c r="H90" s="390">
        <v>0</v>
      </c>
      <c r="I90" s="390">
        <v>0</v>
      </c>
      <c r="J90" s="390">
        <v>0</v>
      </c>
      <c r="K90" s="390">
        <v>0</v>
      </c>
      <c r="L90" s="390">
        <v>0</v>
      </c>
      <c r="M90" s="390">
        <v>7</v>
      </c>
      <c r="N90" s="390">
        <v>35</v>
      </c>
      <c r="O90" s="390">
        <v>0</v>
      </c>
      <c r="P90" s="390">
        <v>0</v>
      </c>
      <c r="Q90" s="390">
        <v>0</v>
      </c>
      <c r="R90" s="390">
        <v>0</v>
      </c>
      <c r="S90" s="390">
        <v>0</v>
      </c>
      <c r="T90" s="390">
        <v>0</v>
      </c>
      <c r="U90" s="390">
        <v>0</v>
      </c>
      <c r="V90" s="390">
        <v>1</v>
      </c>
      <c r="W90" s="390">
        <v>35</v>
      </c>
      <c r="X90" s="390">
        <v>0</v>
      </c>
      <c r="Y90" s="401">
        <v>43053.279999999999</v>
      </c>
    </row>
    <row r="91" spans="2:25" s="158" customFormat="1" x14ac:dyDescent="0.25">
      <c r="B91" s="390" t="s">
        <v>335</v>
      </c>
      <c r="C91" s="390" t="s">
        <v>488</v>
      </c>
      <c r="D91" s="390" t="s">
        <v>816</v>
      </c>
      <c r="E91" s="390" t="s">
        <v>1138</v>
      </c>
      <c r="F91" s="390">
        <v>1</v>
      </c>
      <c r="G91" s="390">
        <v>0</v>
      </c>
      <c r="H91" s="390">
        <v>0</v>
      </c>
      <c r="I91" s="390">
        <v>0</v>
      </c>
      <c r="J91" s="390">
        <v>0</v>
      </c>
      <c r="K91" s="390">
        <v>0</v>
      </c>
      <c r="L91" s="390">
        <v>0</v>
      </c>
      <c r="M91" s="390">
        <v>7</v>
      </c>
      <c r="N91" s="390">
        <v>35</v>
      </c>
      <c r="O91" s="390">
        <v>0</v>
      </c>
      <c r="P91" s="390">
        <v>0</v>
      </c>
      <c r="Q91" s="390">
        <v>0</v>
      </c>
      <c r="R91" s="390">
        <v>0</v>
      </c>
      <c r="S91" s="390">
        <v>0</v>
      </c>
      <c r="T91" s="390">
        <v>0</v>
      </c>
      <c r="U91" s="390">
        <v>0</v>
      </c>
      <c r="V91" s="390">
        <v>1</v>
      </c>
      <c r="W91" s="390">
        <v>35</v>
      </c>
      <c r="X91" s="390">
        <v>0</v>
      </c>
      <c r="Y91" s="401">
        <v>46741.33</v>
      </c>
    </row>
    <row r="92" spans="2:25" s="158" customFormat="1" x14ac:dyDescent="0.25">
      <c r="B92" s="390" t="s">
        <v>335</v>
      </c>
      <c r="C92" s="390" t="s">
        <v>489</v>
      </c>
      <c r="D92" s="390" t="s">
        <v>817</v>
      </c>
      <c r="E92" s="390" t="s">
        <v>1139</v>
      </c>
      <c r="F92" s="390">
        <v>1</v>
      </c>
      <c r="G92" s="390">
        <v>0</v>
      </c>
      <c r="H92" s="390">
        <v>0</v>
      </c>
      <c r="I92" s="390">
        <v>0</v>
      </c>
      <c r="J92" s="390">
        <v>0</v>
      </c>
      <c r="K92" s="390">
        <v>0</v>
      </c>
      <c r="L92" s="390">
        <v>0</v>
      </c>
      <c r="M92" s="390">
        <v>7</v>
      </c>
      <c r="N92" s="390">
        <v>35</v>
      </c>
      <c r="O92" s="390">
        <v>0</v>
      </c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1</v>
      </c>
      <c r="W92" s="390">
        <v>35</v>
      </c>
      <c r="X92" s="390">
        <v>0</v>
      </c>
      <c r="Y92" s="401">
        <v>45233.05</v>
      </c>
    </row>
    <row r="93" spans="2:25" s="158" customFormat="1" x14ac:dyDescent="0.25">
      <c r="B93" s="390" t="s">
        <v>335</v>
      </c>
      <c r="C93" s="390" t="s">
        <v>338</v>
      </c>
      <c r="D93" s="390" t="s">
        <v>346</v>
      </c>
      <c r="E93" s="390" t="s">
        <v>352</v>
      </c>
      <c r="F93" s="390">
        <v>1</v>
      </c>
      <c r="G93" s="390">
        <v>0</v>
      </c>
      <c r="H93" s="390">
        <v>0</v>
      </c>
      <c r="I93" s="390">
        <v>0</v>
      </c>
      <c r="J93" s="390">
        <v>0</v>
      </c>
      <c r="K93" s="390">
        <v>0</v>
      </c>
      <c r="L93" s="390">
        <v>0</v>
      </c>
      <c r="M93" s="390">
        <v>7</v>
      </c>
      <c r="N93" s="390">
        <v>35</v>
      </c>
      <c r="O93" s="390">
        <v>0</v>
      </c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1</v>
      </c>
      <c r="W93" s="390">
        <v>35</v>
      </c>
      <c r="X93" s="390">
        <v>0</v>
      </c>
      <c r="Y93" s="401">
        <v>44048.24</v>
      </c>
    </row>
    <row r="94" spans="2:25" s="158" customFormat="1" x14ac:dyDescent="0.25">
      <c r="B94" s="390" t="s">
        <v>335</v>
      </c>
      <c r="C94" s="390" t="s">
        <v>490</v>
      </c>
      <c r="D94" s="390" t="s">
        <v>818</v>
      </c>
      <c r="E94" s="390" t="s">
        <v>1140</v>
      </c>
      <c r="F94" s="390">
        <v>1</v>
      </c>
      <c r="G94" s="390">
        <v>0</v>
      </c>
      <c r="H94" s="390">
        <v>0</v>
      </c>
      <c r="I94" s="390">
        <v>0</v>
      </c>
      <c r="J94" s="390">
        <v>0</v>
      </c>
      <c r="K94" s="390">
        <v>0</v>
      </c>
      <c r="L94" s="390">
        <v>0</v>
      </c>
      <c r="M94" s="390">
        <v>7</v>
      </c>
      <c r="N94" s="390">
        <v>35</v>
      </c>
      <c r="O94" s="390">
        <v>0</v>
      </c>
      <c r="P94" s="390">
        <v>0</v>
      </c>
      <c r="Q94" s="390">
        <v>0</v>
      </c>
      <c r="R94" s="390">
        <v>0</v>
      </c>
      <c r="S94" s="390">
        <v>0</v>
      </c>
      <c r="T94" s="390">
        <v>0</v>
      </c>
      <c r="U94" s="390">
        <v>0</v>
      </c>
      <c r="V94" s="390">
        <v>1</v>
      </c>
      <c r="W94" s="390">
        <v>35</v>
      </c>
      <c r="X94" s="390">
        <v>0</v>
      </c>
      <c r="Y94" s="401">
        <v>45048.24</v>
      </c>
    </row>
    <row r="95" spans="2:25" s="158" customFormat="1" x14ac:dyDescent="0.25">
      <c r="B95" s="390" t="s">
        <v>335</v>
      </c>
      <c r="C95" s="390" t="s">
        <v>491</v>
      </c>
      <c r="D95" s="390" t="s">
        <v>819</v>
      </c>
      <c r="E95" s="390" t="s">
        <v>1141</v>
      </c>
      <c r="F95" s="390">
        <v>1</v>
      </c>
      <c r="G95" s="390">
        <v>0</v>
      </c>
      <c r="H95" s="390">
        <v>0</v>
      </c>
      <c r="I95" s="390">
        <v>0</v>
      </c>
      <c r="J95" s="390">
        <v>0</v>
      </c>
      <c r="K95" s="390">
        <v>0</v>
      </c>
      <c r="L95" s="390">
        <v>0</v>
      </c>
      <c r="M95" s="390">
        <v>7</v>
      </c>
      <c r="N95" s="390">
        <v>35</v>
      </c>
      <c r="O95" s="390">
        <v>0</v>
      </c>
      <c r="P95" s="390">
        <v>0</v>
      </c>
      <c r="Q95" s="390">
        <v>0</v>
      </c>
      <c r="R95" s="390">
        <v>0</v>
      </c>
      <c r="S95" s="390">
        <v>0</v>
      </c>
      <c r="T95" s="390">
        <v>0</v>
      </c>
      <c r="U95" s="390">
        <v>0</v>
      </c>
      <c r="V95" s="390">
        <v>1</v>
      </c>
      <c r="W95" s="390">
        <v>35</v>
      </c>
      <c r="X95" s="390">
        <v>0</v>
      </c>
      <c r="Y95" s="401">
        <v>42061.4</v>
      </c>
    </row>
    <row r="96" spans="2:25" s="158" customFormat="1" x14ac:dyDescent="0.25">
      <c r="B96" s="390" t="s">
        <v>335</v>
      </c>
      <c r="C96" s="390" t="s">
        <v>492</v>
      </c>
      <c r="D96" s="390" t="s">
        <v>820</v>
      </c>
      <c r="E96" s="390" t="s">
        <v>1142</v>
      </c>
      <c r="F96" s="390">
        <v>1</v>
      </c>
      <c r="G96" s="390">
        <v>0</v>
      </c>
      <c r="H96" s="390">
        <v>0</v>
      </c>
      <c r="I96" s="390">
        <v>0</v>
      </c>
      <c r="J96" s="390">
        <v>0</v>
      </c>
      <c r="K96" s="390">
        <v>0</v>
      </c>
      <c r="L96" s="390">
        <v>0</v>
      </c>
      <c r="M96" s="390">
        <v>7</v>
      </c>
      <c r="N96" s="390">
        <v>35</v>
      </c>
      <c r="O96" s="390">
        <v>0</v>
      </c>
      <c r="P96" s="390">
        <v>0</v>
      </c>
      <c r="Q96" s="390">
        <v>0</v>
      </c>
      <c r="R96" s="390">
        <v>0</v>
      </c>
      <c r="S96" s="390">
        <v>0</v>
      </c>
      <c r="T96" s="390">
        <v>0</v>
      </c>
      <c r="U96" s="390">
        <v>0</v>
      </c>
      <c r="V96" s="390">
        <v>1</v>
      </c>
      <c r="W96" s="390">
        <v>35</v>
      </c>
      <c r="X96" s="390">
        <v>0</v>
      </c>
      <c r="Y96" s="401">
        <v>44301.19</v>
      </c>
    </row>
    <row r="97" spans="2:25" s="158" customFormat="1" x14ac:dyDescent="0.25">
      <c r="B97" s="390" t="s">
        <v>335</v>
      </c>
      <c r="C97" s="390" t="s">
        <v>493</v>
      </c>
      <c r="D97" s="390" t="s">
        <v>821</v>
      </c>
      <c r="E97" s="390" t="s">
        <v>1143</v>
      </c>
      <c r="F97" s="390">
        <v>1</v>
      </c>
      <c r="G97" s="390">
        <v>0</v>
      </c>
      <c r="H97" s="390">
        <v>0</v>
      </c>
      <c r="I97" s="390">
        <v>0</v>
      </c>
      <c r="J97" s="390">
        <v>0</v>
      </c>
      <c r="K97" s="390">
        <v>0</v>
      </c>
      <c r="L97" s="390">
        <v>0</v>
      </c>
      <c r="M97" s="390">
        <v>7</v>
      </c>
      <c r="N97" s="390">
        <v>35</v>
      </c>
      <c r="O97" s="390">
        <v>0</v>
      </c>
      <c r="P97" s="390">
        <v>0</v>
      </c>
      <c r="Q97" s="390">
        <v>0</v>
      </c>
      <c r="R97" s="390">
        <v>0</v>
      </c>
      <c r="S97" s="390">
        <v>0</v>
      </c>
      <c r="T97" s="390">
        <v>0</v>
      </c>
      <c r="U97" s="390">
        <v>0</v>
      </c>
      <c r="V97" s="390">
        <v>1</v>
      </c>
      <c r="W97" s="390">
        <v>35</v>
      </c>
      <c r="X97" s="390">
        <v>0</v>
      </c>
      <c r="Y97" s="401">
        <v>43948.97</v>
      </c>
    </row>
    <row r="98" spans="2:25" s="158" customFormat="1" x14ac:dyDescent="0.25">
      <c r="B98" s="390" t="s">
        <v>335</v>
      </c>
      <c r="C98" s="390" t="s">
        <v>494</v>
      </c>
      <c r="D98" s="390" t="s">
        <v>822</v>
      </c>
      <c r="E98" s="390" t="s">
        <v>1144</v>
      </c>
      <c r="F98" s="390">
        <v>1</v>
      </c>
      <c r="G98" s="390">
        <v>0</v>
      </c>
      <c r="H98" s="390">
        <v>0</v>
      </c>
      <c r="I98" s="390">
        <v>0</v>
      </c>
      <c r="J98" s="390">
        <v>0</v>
      </c>
      <c r="K98" s="390">
        <v>0</v>
      </c>
      <c r="L98" s="390">
        <v>0</v>
      </c>
      <c r="M98" s="390">
        <v>7</v>
      </c>
      <c r="N98" s="390">
        <v>35</v>
      </c>
      <c r="O98" s="390">
        <v>0</v>
      </c>
      <c r="P98" s="390">
        <v>0</v>
      </c>
      <c r="Q98" s="390">
        <v>0</v>
      </c>
      <c r="R98" s="390">
        <v>0</v>
      </c>
      <c r="S98" s="390">
        <v>0</v>
      </c>
      <c r="T98" s="390">
        <v>0</v>
      </c>
      <c r="U98" s="390">
        <v>0</v>
      </c>
      <c r="V98" s="390">
        <v>1</v>
      </c>
      <c r="W98" s="390">
        <v>35</v>
      </c>
      <c r="X98" s="390">
        <v>0</v>
      </c>
      <c r="Y98" s="401">
        <v>44493.8</v>
      </c>
    </row>
    <row r="99" spans="2:25" s="158" customFormat="1" x14ac:dyDescent="0.25">
      <c r="B99" s="390" t="s">
        <v>335</v>
      </c>
      <c r="C99" s="390" t="s">
        <v>495</v>
      </c>
      <c r="D99" s="390" t="s">
        <v>823</v>
      </c>
      <c r="E99" s="390" t="s">
        <v>1335</v>
      </c>
      <c r="F99" s="390">
        <v>1</v>
      </c>
      <c r="G99" s="390">
        <v>0</v>
      </c>
      <c r="H99" s="390">
        <v>0</v>
      </c>
      <c r="I99" s="390">
        <v>0</v>
      </c>
      <c r="J99" s="390">
        <v>0</v>
      </c>
      <c r="K99" s="390">
        <v>0</v>
      </c>
      <c r="L99" s="390">
        <v>0</v>
      </c>
      <c r="M99" s="390">
        <v>7</v>
      </c>
      <c r="N99" s="390">
        <v>35</v>
      </c>
      <c r="O99" s="390">
        <v>0</v>
      </c>
      <c r="P99" s="390">
        <v>0</v>
      </c>
      <c r="Q99" s="390">
        <v>0</v>
      </c>
      <c r="R99" s="390">
        <v>0</v>
      </c>
      <c r="S99" s="390">
        <v>0</v>
      </c>
      <c r="T99" s="390">
        <v>0</v>
      </c>
      <c r="U99" s="390">
        <v>0</v>
      </c>
      <c r="V99" s="390">
        <v>1</v>
      </c>
      <c r="W99" s="390">
        <v>35</v>
      </c>
      <c r="X99" s="390">
        <v>0</v>
      </c>
      <c r="Y99" s="401">
        <v>39080.74</v>
      </c>
    </row>
    <row r="100" spans="2:25" s="158" customFormat="1" x14ac:dyDescent="0.25">
      <c r="B100" s="390" t="s">
        <v>335</v>
      </c>
      <c r="C100" s="390" t="s">
        <v>496</v>
      </c>
      <c r="D100" s="390" t="s">
        <v>824</v>
      </c>
      <c r="E100" s="390" t="s">
        <v>1145</v>
      </c>
      <c r="F100" s="390">
        <v>1</v>
      </c>
      <c r="G100" s="390">
        <v>0</v>
      </c>
      <c r="H100" s="390">
        <v>0</v>
      </c>
      <c r="I100" s="390">
        <v>0</v>
      </c>
      <c r="J100" s="390">
        <v>0</v>
      </c>
      <c r="K100" s="390">
        <v>0</v>
      </c>
      <c r="L100" s="390">
        <v>0</v>
      </c>
      <c r="M100" s="390">
        <v>7</v>
      </c>
      <c r="N100" s="390">
        <v>35</v>
      </c>
      <c r="O100" s="390">
        <v>0</v>
      </c>
      <c r="P100" s="390">
        <v>0</v>
      </c>
      <c r="Q100" s="390">
        <v>0</v>
      </c>
      <c r="R100" s="390">
        <v>0</v>
      </c>
      <c r="S100" s="390">
        <v>0</v>
      </c>
      <c r="T100" s="390">
        <v>0</v>
      </c>
      <c r="U100" s="390">
        <v>0</v>
      </c>
      <c r="V100" s="390">
        <v>1</v>
      </c>
      <c r="W100" s="390">
        <v>35</v>
      </c>
      <c r="X100" s="390">
        <v>0</v>
      </c>
      <c r="Y100" s="401">
        <v>46085.49</v>
      </c>
    </row>
    <row r="101" spans="2:25" s="158" customFormat="1" x14ac:dyDescent="0.25">
      <c r="B101" s="390" t="s">
        <v>335</v>
      </c>
      <c r="C101" s="390" t="s">
        <v>497</v>
      </c>
      <c r="D101" s="390" t="s">
        <v>825</v>
      </c>
      <c r="E101" s="390" t="s">
        <v>1146</v>
      </c>
      <c r="F101" s="390">
        <v>1</v>
      </c>
      <c r="G101" s="390">
        <v>0</v>
      </c>
      <c r="H101" s="390">
        <v>0</v>
      </c>
      <c r="I101" s="390">
        <v>0</v>
      </c>
      <c r="J101" s="390">
        <v>0</v>
      </c>
      <c r="K101" s="390">
        <v>0</v>
      </c>
      <c r="L101" s="390">
        <v>0</v>
      </c>
      <c r="M101" s="390">
        <v>7</v>
      </c>
      <c r="N101" s="390">
        <v>35</v>
      </c>
      <c r="O101" s="390">
        <v>0</v>
      </c>
      <c r="P101" s="390">
        <v>0</v>
      </c>
      <c r="Q101" s="390">
        <v>0</v>
      </c>
      <c r="R101" s="390">
        <v>0</v>
      </c>
      <c r="S101" s="390">
        <v>0</v>
      </c>
      <c r="T101" s="390">
        <v>0</v>
      </c>
      <c r="U101" s="390">
        <v>0</v>
      </c>
      <c r="V101" s="390">
        <v>1</v>
      </c>
      <c r="W101" s="390">
        <v>35</v>
      </c>
      <c r="X101" s="390">
        <v>0</v>
      </c>
      <c r="Y101" s="401">
        <v>36924.94</v>
      </c>
    </row>
    <row r="102" spans="2:25" s="158" customFormat="1" x14ac:dyDescent="0.25">
      <c r="B102" s="390" t="s">
        <v>335</v>
      </c>
      <c r="C102" s="390" t="s">
        <v>498</v>
      </c>
      <c r="D102" s="390" t="s">
        <v>826</v>
      </c>
      <c r="E102" s="390" t="s">
        <v>1147</v>
      </c>
      <c r="F102" s="390">
        <v>1</v>
      </c>
      <c r="G102" s="390">
        <v>0</v>
      </c>
      <c r="H102" s="390">
        <v>0</v>
      </c>
      <c r="I102" s="390">
        <v>0</v>
      </c>
      <c r="J102" s="390">
        <v>0</v>
      </c>
      <c r="K102" s="390">
        <v>0</v>
      </c>
      <c r="L102" s="390">
        <v>0</v>
      </c>
      <c r="M102" s="390">
        <v>7</v>
      </c>
      <c r="N102" s="390">
        <v>35</v>
      </c>
      <c r="O102" s="390">
        <v>0</v>
      </c>
      <c r="P102" s="390">
        <v>0</v>
      </c>
      <c r="Q102" s="390">
        <v>0</v>
      </c>
      <c r="R102" s="390">
        <v>0</v>
      </c>
      <c r="S102" s="390">
        <v>0</v>
      </c>
      <c r="T102" s="390">
        <v>0</v>
      </c>
      <c r="U102" s="390">
        <v>0</v>
      </c>
      <c r="V102" s="390">
        <v>1</v>
      </c>
      <c r="W102" s="390">
        <v>35</v>
      </c>
      <c r="X102" s="390">
        <v>0</v>
      </c>
      <c r="Y102" s="401">
        <v>60305.9</v>
      </c>
    </row>
    <row r="103" spans="2:25" s="158" customFormat="1" x14ac:dyDescent="0.25">
      <c r="B103" s="390" t="s">
        <v>335</v>
      </c>
      <c r="C103" s="390" t="s">
        <v>499</v>
      </c>
      <c r="D103" s="390" t="s">
        <v>827</v>
      </c>
      <c r="E103" s="390" t="s">
        <v>1148</v>
      </c>
      <c r="F103" s="390">
        <v>1</v>
      </c>
      <c r="G103" s="390">
        <v>0</v>
      </c>
      <c r="H103" s="390">
        <v>0</v>
      </c>
      <c r="I103" s="390">
        <v>0</v>
      </c>
      <c r="J103" s="390">
        <v>0</v>
      </c>
      <c r="K103" s="390">
        <v>0</v>
      </c>
      <c r="L103" s="390">
        <v>0</v>
      </c>
      <c r="M103" s="390">
        <v>7</v>
      </c>
      <c r="N103" s="390">
        <v>35</v>
      </c>
      <c r="O103" s="390">
        <v>0</v>
      </c>
      <c r="P103" s="390">
        <v>0</v>
      </c>
      <c r="Q103" s="390">
        <v>0</v>
      </c>
      <c r="R103" s="390">
        <v>0</v>
      </c>
      <c r="S103" s="390">
        <v>0</v>
      </c>
      <c r="T103" s="390">
        <v>0</v>
      </c>
      <c r="U103" s="390">
        <v>0</v>
      </c>
      <c r="V103" s="390">
        <v>1</v>
      </c>
      <c r="W103" s="390">
        <v>35</v>
      </c>
      <c r="X103" s="390">
        <v>0</v>
      </c>
      <c r="Y103" s="401">
        <v>46819.14</v>
      </c>
    </row>
    <row r="104" spans="2:25" s="158" customFormat="1" x14ac:dyDescent="0.25">
      <c r="B104" s="390" t="s">
        <v>335</v>
      </c>
      <c r="C104" s="390" t="s">
        <v>500</v>
      </c>
      <c r="D104" s="390" t="s">
        <v>828</v>
      </c>
      <c r="E104" s="390" t="s">
        <v>1149</v>
      </c>
      <c r="F104" s="390">
        <v>1</v>
      </c>
      <c r="G104" s="390">
        <v>0</v>
      </c>
      <c r="H104" s="390">
        <v>0</v>
      </c>
      <c r="I104" s="390">
        <v>0</v>
      </c>
      <c r="J104" s="390">
        <v>0</v>
      </c>
      <c r="K104" s="390">
        <v>0</v>
      </c>
      <c r="L104" s="390">
        <v>0</v>
      </c>
      <c r="M104" s="390">
        <v>7</v>
      </c>
      <c r="N104" s="390">
        <v>35</v>
      </c>
      <c r="O104" s="390">
        <v>0</v>
      </c>
      <c r="P104" s="390">
        <v>0</v>
      </c>
      <c r="Q104" s="390">
        <v>0</v>
      </c>
      <c r="R104" s="390">
        <v>0</v>
      </c>
      <c r="S104" s="390">
        <v>0</v>
      </c>
      <c r="T104" s="390">
        <v>0</v>
      </c>
      <c r="U104" s="390">
        <v>0</v>
      </c>
      <c r="V104" s="390">
        <v>1</v>
      </c>
      <c r="W104" s="390">
        <v>35</v>
      </c>
      <c r="X104" s="390">
        <v>0</v>
      </c>
      <c r="Y104" s="401">
        <v>41301.29</v>
      </c>
    </row>
    <row r="105" spans="2:25" s="158" customFormat="1" x14ac:dyDescent="0.25">
      <c r="B105" s="390" t="s">
        <v>335</v>
      </c>
      <c r="C105" s="390" t="s">
        <v>501</v>
      </c>
      <c r="D105" s="390" t="s">
        <v>829</v>
      </c>
      <c r="E105" s="390" t="s">
        <v>1150</v>
      </c>
      <c r="F105" s="390">
        <v>1</v>
      </c>
      <c r="G105" s="390">
        <v>0</v>
      </c>
      <c r="H105" s="390">
        <v>0</v>
      </c>
      <c r="I105" s="390">
        <v>0</v>
      </c>
      <c r="J105" s="390">
        <v>0</v>
      </c>
      <c r="K105" s="390">
        <v>0</v>
      </c>
      <c r="L105" s="390">
        <v>0</v>
      </c>
      <c r="M105" s="390">
        <v>7</v>
      </c>
      <c r="N105" s="390">
        <v>35</v>
      </c>
      <c r="O105" s="390">
        <v>0</v>
      </c>
      <c r="P105" s="390">
        <v>0</v>
      </c>
      <c r="Q105" s="390">
        <v>0</v>
      </c>
      <c r="R105" s="390">
        <v>0</v>
      </c>
      <c r="S105" s="390">
        <v>0</v>
      </c>
      <c r="T105" s="390">
        <v>0</v>
      </c>
      <c r="U105" s="390">
        <v>0</v>
      </c>
      <c r="V105" s="390">
        <v>1</v>
      </c>
      <c r="W105" s="390">
        <v>35</v>
      </c>
      <c r="X105" s="390">
        <v>0</v>
      </c>
      <c r="Y105" s="401">
        <v>46085.49</v>
      </c>
    </row>
    <row r="106" spans="2:25" s="158" customFormat="1" x14ac:dyDescent="0.25">
      <c r="B106" s="390" t="s">
        <v>335</v>
      </c>
      <c r="C106" s="390" t="s">
        <v>502</v>
      </c>
      <c r="D106" s="390" t="s">
        <v>830</v>
      </c>
      <c r="E106" s="390" t="s">
        <v>1151</v>
      </c>
      <c r="F106" s="390">
        <v>1</v>
      </c>
      <c r="G106" s="390">
        <v>0</v>
      </c>
      <c r="H106" s="390">
        <v>0</v>
      </c>
      <c r="I106" s="390">
        <v>0</v>
      </c>
      <c r="J106" s="390">
        <v>0</v>
      </c>
      <c r="K106" s="390">
        <v>0</v>
      </c>
      <c r="L106" s="390">
        <v>0</v>
      </c>
      <c r="M106" s="390">
        <v>7</v>
      </c>
      <c r="N106" s="390">
        <v>35</v>
      </c>
      <c r="O106" s="390">
        <v>0</v>
      </c>
      <c r="P106" s="390">
        <v>0</v>
      </c>
      <c r="Q106" s="390">
        <v>0</v>
      </c>
      <c r="R106" s="390">
        <v>0</v>
      </c>
      <c r="S106" s="390">
        <v>0</v>
      </c>
      <c r="T106" s="390">
        <v>0</v>
      </c>
      <c r="U106" s="390">
        <v>0</v>
      </c>
      <c r="V106" s="390">
        <v>1</v>
      </c>
      <c r="W106" s="390">
        <v>35</v>
      </c>
      <c r="X106" s="390">
        <v>0</v>
      </c>
      <c r="Y106" s="401">
        <v>46777.25</v>
      </c>
    </row>
    <row r="107" spans="2:25" s="158" customFormat="1" x14ac:dyDescent="0.25">
      <c r="B107" s="390" t="s">
        <v>335</v>
      </c>
      <c r="C107" s="390" t="s">
        <v>503</v>
      </c>
      <c r="D107" s="390" t="s">
        <v>831</v>
      </c>
      <c r="E107" s="390" t="s">
        <v>1152</v>
      </c>
      <c r="F107" s="390">
        <v>1</v>
      </c>
      <c r="G107" s="390">
        <v>0</v>
      </c>
      <c r="H107" s="390">
        <v>0</v>
      </c>
      <c r="I107" s="390">
        <v>0</v>
      </c>
      <c r="J107" s="390">
        <v>0</v>
      </c>
      <c r="K107" s="390">
        <v>0</v>
      </c>
      <c r="L107" s="390">
        <v>0</v>
      </c>
      <c r="M107" s="390">
        <v>7</v>
      </c>
      <c r="N107" s="390">
        <v>35</v>
      </c>
      <c r="O107" s="390">
        <v>0</v>
      </c>
      <c r="P107" s="390">
        <v>0</v>
      </c>
      <c r="Q107" s="390">
        <v>0</v>
      </c>
      <c r="R107" s="390">
        <v>0</v>
      </c>
      <c r="S107" s="390">
        <v>0</v>
      </c>
      <c r="T107" s="390">
        <v>0</v>
      </c>
      <c r="U107" s="390">
        <v>0</v>
      </c>
      <c r="V107" s="390">
        <v>1</v>
      </c>
      <c r="W107" s="390">
        <v>35</v>
      </c>
      <c r="X107" s="390">
        <v>0</v>
      </c>
      <c r="Y107" s="401">
        <v>35952.15</v>
      </c>
    </row>
    <row r="108" spans="2:25" s="158" customFormat="1" x14ac:dyDescent="0.25">
      <c r="B108" s="390" t="s">
        <v>335</v>
      </c>
      <c r="C108" s="390" t="s">
        <v>504</v>
      </c>
      <c r="D108" s="390" t="s">
        <v>832</v>
      </c>
      <c r="E108" s="390" t="s">
        <v>1153</v>
      </c>
      <c r="F108" s="390">
        <v>1</v>
      </c>
      <c r="G108" s="390">
        <v>0</v>
      </c>
      <c r="H108" s="390">
        <v>0</v>
      </c>
      <c r="I108" s="390">
        <v>0</v>
      </c>
      <c r="J108" s="390">
        <v>0</v>
      </c>
      <c r="K108" s="390">
        <v>0</v>
      </c>
      <c r="L108" s="390">
        <v>0</v>
      </c>
      <c r="M108" s="390">
        <v>7</v>
      </c>
      <c r="N108" s="390">
        <v>35</v>
      </c>
      <c r="O108" s="390">
        <v>0</v>
      </c>
      <c r="P108" s="390">
        <v>0</v>
      </c>
      <c r="Q108" s="390">
        <v>0</v>
      </c>
      <c r="R108" s="390">
        <v>0</v>
      </c>
      <c r="S108" s="390">
        <v>0</v>
      </c>
      <c r="T108" s="390">
        <v>0</v>
      </c>
      <c r="U108" s="390">
        <v>0</v>
      </c>
      <c r="V108" s="390">
        <v>1</v>
      </c>
      <c r="W108" s="390">
        <v>35</v>
      </c>
      <c r="X108" s="390">
        <v>0</v>
      </c>
      <c r="Y108" s="401">
        <v>38386.89</v>
      </c>
    </row>
    <row r="109" spans="2:25" s="158" customFormat="1" x14ac:dyDescent="0.25">
      <c r="B109" s="390" t="s">
        <v>335</v>
      </c>
      <c r="C109" s="390" t="s">
        <v>505</v>
      </c>
      <c r="D109" s="390" t="s">
        <v>833</v>
      </c>
      <c r="E109" s="390" t="s">
        <v>1154</v>
      </c>
      <c r="F109" s="390">
        <v>1</v>
      </c>
      <c r="G109" s="390">
        <v>0</v>
      </c>
      <c r="H109" s="390">
        <v>0</v>
      </c>
      <c r="I109" s="390">
        <v>0</v>
      </c>
      <c r="J109" s="390">
        <v>0</v>
      </c>
      <c r="K109" s="390">
        <v>0</v>
      </c>
      <c r="L109" s="390">
        <v>0</v>
      </c>
      <c r="M109" s="390">
        <v>7</v>
      </c>
      <c r="N109" s="390">
        <v>35</v>
      </c>
      <c r="O109" s="390">
        <v>0</v>
      </c>
      <c r="P109" s="390">
        <v>0</v>
      </c>
      <c r="Q109" s="390">
        <v>0</v>
      </c>
      <c r="R109" s="390">
        <v>0</v>
      </c>
      <c r="S109" s="390">
        <v>0</v>
      </c>
      <c r="T109" s="390">
        <v>0</v>
      </c>
      <c r="U109" s="390">
        <v>0</v>
      </c>
      <c r="V109" s="390">
        <v>1</v>
      </c>
      <c r="W109" s="390">
        <v>35</v>
      </c>
      <c r="X109" s="390">
        <v>0</v>
      </c>
      <c r="Y109" s="401">
        <v>45228.33</v>
      </c>
    </row>
    <row r="110" spans="2:25" s="158" customFormat="1" x14ac:dyDescent="0.25">
      <c r="B110" s="390" t="s">
        <v>335</v>
      </c>
      <c r="C110" s="390" t="s">
        <v>506</v>
      </c>
      <c r="D110" s="390" t="s">
        <v>834</v>
      </c>
      <c r="E110" s="390" t="s">
        <v>1155</v>
      </c>
      <c r="F110" s="390">
        <v>1</v>
      </c>
      <c r="G110" s="390">
        <v>0</v>
      </c>
      <c r="H110" s="390">
        <v>0</v>
      </c>
      <c r="I110" s="390">
        <v>0</v>
      </c>
      <c r="J110" s="390">
        <v>0</v>
      </c>
      <c r="K110" s="390">
        <v>0</v>
      </c>
      <c r="L110" s="390">
        <v>0</v>
      </c>
      <c r="M110" s="390">
        <v>7</v>
      </c>
      <c r="N110" s="390">
        <v>35</v>
      </c>
      <c r="O110" s="390">
        <v>0</v>
      </c>
      <c r="P110" s="390">
        <v>0</v>
      </c>
      <c r="Q110" s="390">
        <v>0</v>
      </c>
      <c r="R110" s="390">
        <v>0</v>
      </c>
      <c r="S110" s="390">
        <v>0</v>
      </c>
      <c r="T110" s="390">
        <v>0</v>
      </c>
      <c r="U110" s="390">
        <v>0</v>
      </c>
      <c r="V110" s="390">
        <v>1</v>
      </c>
      <c r="W110" s="390">
        <v>35</v>
      </c>
      <c r="X110" s="390">
        <v>0</v>
      </c>
      <c r="Y110" s="401">
        <v>46332.47</v>
      </c>
    </row>
    <row r="111" spans="2:25" s="158" customFormat="1" x14ac:dyDescent="0.25">
      <c r="B111" s="390" t="s">
        <v>335</v>
      </c>
      <c r="C111" s="390" t="s">
        <v>507</v>
      </c>
      <c r="D111" s="390" t="s">
        <v>835</v>
      </c>
      <c r="E111" s="390" t="s">
        <v>1156</v>
      </c>
      <c r="F111" s="390">
        <v>1</v>
      </c>
      <c r="G111" s="390">
        <v>0</v>
      </c>
      <c r="H111" s="390">
        <v>0</v>
      </c>
      <c r="I111" s="390">
        <v>0</v>
      </c>
      <c r="J111" s="390">
        <v>0</v>
      </c>
      <c r="K111" s="390">
        <v>0</v>
      </c>
      <c r="L111" s="390">
        <v>0</v>
      </c>
      <c r="M111" s="390">
        <v>7</v>
      </c>
      <c r="N111" s="390">
        <v>35</v>
      </c>
      <c r="O111" s="390">
        <v>0</v>
      </c>
      <c r="P111" s="390">
        <v>0</v>
      </c>
      <c r="Q111" s="390">
        <v>0</v>
      </c>
      <c r="R111" s="390">
        <v>0</v>
      </c>
      <c r="S111" s="390">
        <v>0</v>
      </c>
      <c r="T111" s="390">
        <v>0</v>
      </c>
      <c r="U111" s="390">
        <v>0</v>
      </c>
      <c r="V111" s="390">
        <v>1</v>
      </c>
      <c r="W111" s="390">
        <v>35</v>
      </c>
      <c r="X111" s="390">
        <v>0</v>
      </c>
      <c r="Y111" s="401">
        <v>45632.47</v>
      </c>
    </row>
    <row r="112" spans="2:25" s="158" customFormat="1" x14ac:dyDescent="0.25">
      <c r="B112" s="390" t="s">
        <v>335</v>
      </c>
      <c r="C112" s="390" t="s">
        <v>508</v>
      </c>
      <c r="D112" s="390" t="s">
        <v>836</v>
      </c>
      <c r="E112" s="390" t="s">
        <v>1157</v>
      </c>
      <c r="F112" s="390">
        <v>1</v>
      </c>
      <c r="G112" s="390">
        <v>0</v>
      </c>
      <c r="H112" s="390">
        <v>0</v>
      </c>
      <c r="I112" s="390">
        <v>0</v>
      </c>
      <c r="J112" s="390">
        <v>0</v>
      </c>
      <c r="K112" s="390">
        <v>0</v>
      </c>
      <c r="L112" s="390">
        <v>0</v>
      </c>
      <c r="M112" s="390">
        <v>7</v>
      </c>
      <c r="N112" s="390">
        <v>35</v>
      </c>
      <c r="O112" s="390">
        <v>0</v>
      </c>
      <c r="P112" s="390">
        <v>0</v>
      </c>
      <c r="Q112" s="390">
        <v>0</v>
      </c>
      <c r="R112" s="390">
        <v>0</v>
      </c>
      <c r="S112" s="390">
        <v>0</v>
      </c>
      <c r="T112" s="390">
        <v>0</v>
      </c>
      <c r="U112" s="390">
        <v>0</v>
      </c>
      <c r="V112" s="390">
        <v>1</v>
      </c>
      <c r="W112" s="390">
        <v>35</v>
      </c>
      <c r="X112" s="390">
        <v>0</v>
      </c>
      <c r="Y112" s="401">
        <v>45418.33</v>
      </c>
    </row>
    <row r="113" spans="2:25" s="158" customFormat="1" x14ac:dyDescent="0.25">
      <c r="B113" s="390" t="s">
        <v>335</v>
      </c>
      <c r="C113" s="390" t="s">
        <v>509</v>
      </c>
      <c r="D113" s="390" t="s">
        <v>837</v>
      </c>
      <c r="E113" s="390" t="s">
        <v>1158</v>
      </c>
      <c r="F113" s="390">
        <v>1</v>
      </c>
      <c r="G113" s="390">
        <v>0</v>
      </c>
      <c r="H113" s="390">
        <v>0</v>
      </c>
      <c r="I113" s="390">
        <v>0</v>
      </c>
      <c r="J113" s="390">
        <v>0</v>
      </c>
      <c r="K113" s="390">
        <v>0</v>
      </c>
      <c r="L113" s="390">
        <v>0</v>
      </c>
      <c r="M113" s="390">
        <v>7</v>
      </c>
      <c r="N113" s="390">
        <v>35</v>
      </c>
      <c r="O113" s="390">
        <v>0</v>
      </c>
      <c r="P113" s="390">
        <v>0</v>
      </c>
      <c r="Q113" s="390">
        <v>0</v>
      </c>
      <c r="R113" s="390">
        <v>0</v>
      </c>
      <c r="S113" s="390">
        <v>0</v>
      </c>
      <c r="T113" s="390">
        <v>0</v>
      </c>
      <c r="U113" s="390">
        <v>0</v>
      </c>
      <c r="V113" s="390">
        <v>1</v>
      </c>
      <c r="W113" s="390">
        <v>35</v>
      </c>
      <c r="X113" s="390">
        <v>0</v>
      </c>
      <c r="Y113" s="401">
        <v>45418.33</v>
      </c>
    </row>
    <row r="114" spans="2:25" s="158" customFormat="1" x14ac:dyDescent="0.25">
      <c r="B114" s="390" t="s">
        <v>335</v>
      </c>
      <c r="C114" s="390" t="s">
        <v>510</v>
      </c>
      <c r="D114" s="390" t="s">
        <v>838</v>
      </c>
      <c r="E114" s="390" t="s">
        <v>1159</v>
      </c>
      <c r="F114" s="390">
        <v>1</v>
      </c>
      <c r="G114" s="390">
        <v>0</v>
      </c>
      <c r="H114" s="390">
        <v>0</v>
      </c>
      <c r="I114" s="390">
        <v>0</v>
      </c>
      <c r="J114" s="390">
        <v>0</v>
      </c>
      <c r="K114" s="390">
        <v>0</v>
      </c>
      <c r="L114" s="390">
        <v>0</v>
      </c>
      <c r="M114" s="390">
        <v>7</v>
      </c>
      <c r="N114" s="390">
        <v>35</v>
      </c>
      <c r="O114" s="390">
        <v>0</v>
      </c>
      <c r="P114" s="390">
        <v>0</v>
      </c>
      <c r="Q114" s="390">
        <v>0</v>
      </c>
      <c r="R114" s="390">
        <v>0</v>
      </c>
      <c r="S114" s="390">
        <v>0</v>
      </c>
      <c r="T114" s="390">
        <v>0</v>
      </c>
      <c r="U114" s="390">
        <v>0</v>
      </c>
      <c r="V114" s="390">
        <v>1</v>
      </c>
      <c r="W114" s="390">
        <v>35</v>
      </c>
      <c r="X114" s="390">
        <v>0</v>
      </c>
      <c r="Y114" s="401">
        <v>43444.42</v>
      </c>
    </row>
    <row r="115" spans="2:25" s="158" customFormat="1" x14ac:dyDescent="0.25">
      <c r="B115" s="390" t="s">
        <v>335</v>
      </c>
      <c r="C115" s="390" t="s">
        <v>511</v>
      </c>
      <c r="D115" s="390" t="s">
        <v>839</v>
      </c>
      <c r="E115" s="390" t="s">
        <v>1160</v>
      </c>
      <c r="F115" s="390">
        <v>1</v>
      </c>
      <c r="G115" s="390">
        <v>0</v>
      </c>
      <c r="H115" s="390">
        <v>0</v>
      </c>
      <c r="I115" s="390">
        <v>0</v>
      </c>
      <c r="J115" s="390">
        <v>0</v>
      </c>
      <c r="K115" s="390">
        <v>0</v>
      </c>
      <c r="L115" s="390">
        <v>0</v>
      </c>
      <c r="M115" s="390">
        <v>7</v>
      </c>
      <c r="N115" s="390">
        <v>35</v>
      </c>
      <c r="O115" s="390">
        <v>0</v>
      </c>
      <c r="P115" s="390">
        <v>0</v>
      </c>
      <c r="Q115" s="390">
        <v>0</v>
      </c>
      <c r="R115" s="390">
        <v>0</v>
      </c>
      <c r="S115" s="390">
        <v>0</v>
      </c>
      <c r="T115" s="390">
        <v>0</v>
      </c>
      <c r="U115" s="390">
        <v>0</v>
      </c>
      <c r="V115" s="390">
        <v>1</v>
      </c>
      <c r="W115" s="390">
        <v>35</v>
      </c>
      <c r="X115" s="390">
        <v>0</v>
      </c>
      <c r="Y115" s="401">
        <v>44062.33</v>
      </c>
    </row>
    <row r="116" spans="2:25" s="158" customFormat="1" x14ac:dyDescent="0.25">
      <c r="B116" s="390" t="s">
        <v>335</v>
      </c>
      <c r="C116" s="390" t="s">
        <v>512</v>
      </c>
      <c r="D116" s="390" t="s">
        <v>840</v>
      </c>
      <c r="E116" s="390" t="s">
        <v>1161</v>
      </c>
      <c r="F116" s="390">
        <v>1</v>
      </c>
      <c r="G116" s="390">
        <v>0</v>
      </c>
      <c r="H116" s="390">
        <v>0</v>
      </c>
      <c r="I116" s="390">
        <v>0</v>
      </c>
      <c r="J116" s="390">
        <v>0</v>
      </c>
      <c r="K116" s="390">
        <v>0</v>
      </c>
      <c r="L116" s="390">
        <v>0</v>
      </c>
      <c r="M116" s="390">
        <v>7</v>
      </c>
      <c r="N116" s="390">
        <v>35</v>
      </c>
      <c r="O116" s="390">
        <v>0</v>
      </c>
      <c r="P116" s="390">
        <v>0</v>
      </c>
      <c r="Q116" s="390">
        <v>0</v>
      </c>
      <c r="R116" s="390">
        <v>0</v>
      </c>
      <c r="S116" s="390">
        <v>0</v>
      </c>
      <c r="T116" s="390">
        <v>0</v>
      </c>
      <c r="U116" s="390">
        <v>0</v>
      </c>
      <c r="V116" s="390">
        <v>1</v>
      </c>
      <c r="W116" s="390">
        <v>35</v>
      </c>
      <c r="X116" s="390">
        <v>0</v>
      </c>
      <c r="Y116" s="401">
        <v>38904.01</v>
      </c>
    </row>
    <row r="117" spans="2:25" s="158" customFormat="1" x14ac:dyDescent="0.25">
      <c r="B117" s="390" t="s">
        <v>335</v>
      </c>
      <c r="C117" s="390" t="s">
        <v>513</v>
      </c>
      <c r="D117" s="390" t="s">
        <v>841</v>
      </c>
      <c r="E117" s="390" t="s">
        <v>1355</v>
      </c>
      <c r="F117" s="390">
        <v>1</v>
      </c>
      <c r="G117" s="390">
        <v>0</v>
      </c>
      <c r="H117" s="390">
        <v>0</v>
      </c>
      <c r="I117" s="390">
        <v>0</v>
      </c>
      <c r="J117" s="390">
        <v>0</v>
      </c>
      <c r="K117" s="390">
        <v>0</v>
      </c>
      <c r="L117" s="390">
        <v>0</v>
      </c>
      <c r="M117" s="390">
        <v>7</v>
      </c>
      <c r="N117" s="390">
        <v>35</v>
      </c>
      <c r="O117" s="390">
        <v>0</v>
      </c>
      <c r="P117" s="390">
        <v>0</v>
      </c>
      <c r="Q117" s="390">
        <v>0</v>
      </c>
      <c r="R117" s="390">
        <v>0</v>
      </c>
      <c r="S117" s="390">
        <v>0</v>
      </c>
      <c r="T117" s="390">
        <v>0</v>
      </c>
      <c r="U117" s="390">
        <v>0</v>
      </c>
      <c r="V117" s="390">
        <v>1</v>
      </c>
      <c r="W117" s="390">
        <v>35</v>
      </c>
      <c r="X117" s="390">
        <v>0</v>
      </c>
      <c r="Y117" s="401">
        <v>46022.99</v>
      </c>
    </row>
    <row r="118" spans="2:25" s="158" customFormat="1" x14ac:dyDescent="0.25">
      <c r="B118" s="390" t="s">
        <v>335</v>
      </c>
      <c r="C118" s="390" t="s">
        <v>514</v>
      </c>
      <c r="D118" s="390" t="s">
        <v>842</v>
      </c>
      <c r="E118" s="390" t="s">
        <v>1162</v>
      </c>
      <c r="F118" s="390">
        <v>1</v>
      </c>
      <c r="G118" s="390">
        <v>0</v>
      </c>
      <c r="H118" s="390">
        <v>0</v>
      </c>
      <c r="I118" s="390">
        <v>0</v>
      </c>
      <c r="J118" s="390">
        <v>0</v>
      </c>
      <c r="K118" s="390">
        <v>0</v>
      </c>
      <c r="L118" s="390">
        <v>0</v>
      </c>
      <c r="M118" s="390">
        <v>7</v>
      </c>
      <c r="N118" s="390">
        <v>35</v>
      </c>
      <c r="O118" s="390">
        <v>0</v>
      </c>
      <c r="P118" s="390">
        <v>0</v>
      </c>
      <c r="Q118" s="390">
        <v>0</v>
      </c>
      <c r="R118" s="390">
        <v>0</v>
      </c>
      <c r="S118" s="390">
        <v>0</v>
      </c>
      <c r="T118" s="390">
        <v>0</v>
      </c>
      <c r="U118" s="390">
        <v>0</v>
      </c>
      <c r="V118" s="390">
        <v>1</v>
      </c>
      <c r="W118" s="390">
        <v>35</v>
      </c>
      <c r="X118" s="390">
        <v>0</v>
      </c>
      <c r="Y118" s="401">
        <v>45962.81</v>
      </c>
    </row>
    <row r="119" spans="2:25" s="158" customFormat="1" x14ac:dyDescent="0.25">
      <c r="B119" s="390" t="s">
        <v>335</v>
      </c>
      <c r="C119" s="390" t="s">
        <v>515</v>
      </c>
      <c r="D119" s="390" t="s">
        <v>843</v>
      </c>
      <c r="E119" s="390" t="s">
        <v>1163</v>
      </c>
      <c r="F119" s="390">
        <v>1</v>
      </c>
      <c r="G119" s="390">
        <v>0</v>
      </c>
      <c r="H119" s="390">
        <v>0</v>
      </c>
      <c r="I119" s="390">
        <v>0</v>
      </c>
      <c r="J119" s="390">
        <v>0</v>
      </c>
      <c r="K119" s="390">
        <v>0</v>
      </c>
      <c r="L119" s="390">
        <v>0</v>
      </c>
      <c r="M119" s="390">
        <v>7</v>
      </c>
      <c r="N119" s="390">
        <v>35</v>
      </c>
      <c r="O119" s="390">
        <v>0</v>
      </c>
      <c r="P119" s="390">
        <v>0</v>
      </c>
      <c r="Q119" s="390">
        <v>0</v>
      </c>
      <c r="R119" s="390">
        <v>0</v>
      </c>
      <c r="S119" s="390">
        <v>0</v>
      </c>
      <c r="T119" s="390">
        <v>0</v>
      </c>
      <c r="U119" s="390">
        <v>0</v>
      </c>
      <c r="V119" s="390">
        <v>1</v>
      </c>
      <c r="W119" s="390">
        <v>35</v>
      </c>
      <c r="X119" s="390">
        <v>0</v>
      </c>
      <c r="Y119" s="401">
        <v>43754.53</v>
      </c>
    </row>
    <row r="120" spans="2:25" s="158" customFormat="1" x14ac:dyDescent="0.25">
      <c r="B120" s="390" t="s">
        <v>335</v>
      </c>
      <c r="C120" s="390" t="s">
        <v>516</v>
      </c>
      <c r="D120" s="390" t="s">
        <v>844</v>
      </c>
      <c r="E120" s="390" t="s">
        <v>1164</v>
      </c>
      <c r="F120" s="390">
        <v>1</v>
      </c>
      <c r="G120" s="390">
        <v>0</v>
      </c>
      <c r="H120" s="390">
        <v>0</v>
      </c>
      <c r="I120" s="390">
        <v>0</v>
      </c>
      <c r="J120" s="390">
        <v>0</v>
      </c>
      <c r="K120" s="390">
        <v>0</v>
      </c>
      <c r="L120" s="390">
        <v>0</v>
      </c>
      <c r="M120" s="390">
        <v>7</v>
      </c>
      <c r="N120" s="390">
        <v>35</v>
      </c>
      <c r="O120" s="390">
        <v>0</v>
      </c>
      <c r="P120" s="390">
        <v>0</v>
      </c>
      <c r="Q120" s="390">
        <v>0</v>
      </c>
      <c r="R120" s="390">
        <v>0</v>
      </c>
      <c r="S120" s="390">
        <v>0</v>
      </c>
      <c r="T120" s="390">
        <v>0</v>
      </c>
      <c r="U120" s="390">
        <v>0</v>
      </c>
      <c r="V120" s="390">
        <v>1</v>
      </c>
      <c r="W120" s="390">
        <v>35</v>
      </c>
      <c r="X120" s="390">
        <v>0</v>
      </c>
      <c r="Y120" s="401">
        <v>45462.81</v>
      </c>
    </row>
    <row r="121" spans="2:25" s="158" customFormat="1" x14ac:dyDescent="0.25">
      <c r="B121" s="390" t="s">
        <v>335</v>
      </c>
      <c r="C121" s="390" t="s">
        <v>517</v>
      </c>
      <c r="D121" s="390" t="s">
        <v>845</v>
      </c>
      <c r="E121" s="390" t="s">
        <v>1165</v>
      </c>
      <c r="F121" s="390">
        <v>1</v>
      </c>
      <c r="G121" s="390">
        <v>0</v>
      </c>
      <c r="H121" s="390">
        <v>0</v>
      </c>
      <c r="I121" s="390">
        <v>0</v>
      </c>
      <c r="J121" s="390">
        <v>0</v>
      </c>
      <c r="K121" s="390">
        <v>0</v>
      </c>
      <c r="L121" s="390">
        <v>0</v>
      </c>
      <c r="M121" s="390">
        <v>7</v>
      </c>
      <c r="N121" s="390">
        <v>35</v>
      </c>
      <c r="O121" s="390">
        <v>0</v>
      </c>
      <c r="P121" s="390">
        <v>0</v>
      </c>
      <c r="Q121" s="390">
        <v>0</v>
      </c>
      <c r="R121" s="390">
        <v>0</v>
      </c>
      <c r="S121" s="390">
        <v>0</v>
      </c>
      <c r="T121" s="390">
        <v>0</v>
      </c>
      <c r="U121" s="390">
        <v>0</v>
      </c>
      <c r="V121" s="390">
        <v>1</v>
      </c>
      <c r="W121" s="390">
        <v>35</v>
      </c>
      <c r="X121" s="390">
        <v>0</v>
      </c>
      <c r="Y121" s="401">
        <v>45262.81</v>
      </c>
    </row>
    <row r="122" spans="2:25" s="158" customFormat="1" x14ac:dyDescent="0.25">
      <c r="B122" s="390" t="s">
        <v>335</v>
      </c>
      <c r="C122" s="390" t="s">
        <v>518</v>
      </c>
      <c r="D122" s="390" t="s">
        <v>846</v>
      </c>
      <c r="E122" s="390" t="s">
        <v>1166</v>
      </c>
      <c r="F122" s="390">
        <v>1</v>
      </c>
      <c r="G122" s="390">
        <v>0</v>
      </c>
      <c r="H122" s="390">
        <v>0</v>
      </c>
      <c r="I122" s="390">
        <v>0</v>
      </c>
      <c r="J122" s="390">
        <v>0</v>
      </c>
      <c r="K122" s="390">
        <v>0</v>
      </c>
      <c r="L122" s="390">
        <v>0</v>
      </c>
      <c r="M122" s="390">
        <v>7</v>
      </c>
      <c r="N122" s="390">
        <v>35</v>
      </c>
      <c r="O122" s="390">
        <v>0</v>
      </c>
      <c r="P122" s="390">
        <v>0</v>
      </c>
      <c r="Q122" s="390">
        <v>0</v>
      </c>
      <c r="R122" s="390">
        <v>0</v>
      </c>
      <c r="S122" s="390">
        <v>0</v>
      </c>
      <c r="T122" s="390">
        <v>0</v>
      </c>
      <c r="U122" s="390">
        <v>0</v>
      </c>
      <c r="V122" s="390">
        <v>1</v>
      </c>
      <c r="W122" s="390">
        <v>35</v>
      </c>
      <c r="X122" s="390">
        <v>0</v>
      </c>
      <c r="Y122" s="401">
        <v>40149.410000000003</v>
      </c>
    </row>
    <row r="123" spans="2:25" s="158" customFormat="1" x14ac:dyDescent="0.25">
      <c r="B123" s="390" t="s">
        <v>335</v>
      </c>
      <c r="C123" s="390" t="s">
        <v>519</v>
      </c>
      <c r="D123" s="390" t="s">
        <v>847</v>
      </c>
      <c r="E123" s="390" t="s">
        <v>1167</v>
      </c>
      <c r="F123" s="390">
        <v>1</v>
      </c>
      <c r="G123" s="390">
        <v>0</v>
      </c>
      <c r="H123" s="390">
        <v>0</v>
      </c>
      <c r="I123" s="390">
        <v>0</v>
      </c>
      <c r="J123" s="390">
        <v>0</v>
      </c>
      <c r="K123" s="390">
        <v>0</v>
      </c>
      <c r="L123" s="390">
        <v>0</v>
      </c>
      <c r="M123" s="390">
        <v>7</v>
      </c>
      <c r="N123" s="390">
        <v>35</v>
      </c>
      <c r="O123" s="390">
        <v>0</v>
      </c>
      <c r="P123" s="390">
        <v>0</v>
      </c>
      <c r="Q123" s="390">
        <v>0</v>
      </c>
      <c r="R123" s="390">
        <v>0</v>
      </c>
      <c r="S123" s="390">
        <v>0</v>
      </c>
      <c r="T123" s="390">
        <v>0</v>
      </c>
      <c r="U123" s="390">
        <v>0</v>
      </c>
      <c r="V123" s="390">
        <v>1</v>
      </c>
      <c r="W123" s="390">
        <v>35</v>
      </c>
      <c r="X123" s="390">
        <v>0</v>
      </c>
      <c r="Y123" s="401">
        <v>41384.76</v>
      </c>
    </row>
    <row r="124" spans="2:25" s="158" customFormat="1" x14ac:dyDescent="0.25">
      <c r="B124" s="390" t="s">
        <v>335</v>
      </c>
      <c r="C124" s="390" t="s">
        <v>520</v>
      </c>
      <c r="D124" s="390" t="s">
        <v>848</v>
      </c>
      <c r="E124" s="390" t="s">
        <v>1168</v>
      </c>
      <c r="F124" s="390">
        <v>1</v>
      </c>
      <c r="G124" s="390">
        <v>0</v>
      </c>
      <c r="H124" s="390">
        <v>0</v>
      </c>
      <c r="I124" s="390">
        <v>0</v>
      </c>
      <c r="J124" s="390">
        <v>0</v>
      </c>
      <c r="K124" s="390">
        <v>0</v>
      </c>
      <c r="L124" s="390">
        <v>0</v>
      </c>
      <c r="M124" s="390">
        <v>7</v>
      </c>
      <c r="N124" s="390">
        <v>35</v>
      </c>
      <c r="O124" s="390">
        <v>0</v>
      </c>
      <c r="P124" s="390">
        <v>0</v>
      </c>
      <c r="Q124" s="390">
        <v>0</v>
      </c>
      <c r="R124" s="390">
        <v>0</v>
      </c>
      <c r="S124" s="390">
        <v>0</v>
      </c>
      <c r="T124" s="390">
        <v>0</v>
      </c>
      <c r="U124" s="390">
        <v>0</v>
      </c>
      <c r="V124" s="390">
        <v>1</v>
      </c>
      <c r="W124" s="390">
        <v>35</v>
      </c>
      <c r="X124" s="390">
        <v>0</v>
      </c>
      <c r="Y124" s="401">
        <v>41574.76</v>
      </c>
    </row>
    <row r="125" spans="2:25" s="158" customFormat="1" x14ac:dyDescent="0.25">
      <c r="B125" s="390" t="s">
        <v>335</v>
      </c>
      <c r="C125" s="390" t="s">
        <v>521</v>
      </c>
      <c r="D125" s="390" t="s">
        <v>849</v>
      </c>
      <c r="E125" s="390" t="s">
        <v>1169</v>
      </c>
      <c r="F125" s="390">
        <v>1</v>
      </c>
      <c r="G125" s="390">
        <v>0</v>
      </c>
      <c r="H125" s="390">
        <v>0</v>
      </c>
      <c r="I125" s="390">
        <v>0</v>
      </c>
      <c r="J125" s="390">
        <v>0</v>
      </c>
      <c r="K125" s="390">
        <v>0</v>
      </c>
      <c r="L125" s="390">
        <v>0</v>
      </c>
      <c r="M125" s="390">
        <v>7</v>
      </c>
      <c r="N125" s="390">
        <v>35</v>
      </c>
      <c r="O125" s="390">
        <v>0</v>
      </c>
      <c r="P125" s="390">
        <v>0</v>
      </c>
      <c r="Q125" s="390">
        <v>0</v>
      </c>
      <c r="R125" s="390">
        <v>0</v>
      </c>
      <c r="S125" s="390">
        <v>0</v>
      </c>
      <c r="T125" s="390">
        <v>0</v>
      </c>
      <c r="U125" s="390">
        <v>0</v>
      </c>
      <c r="V125" s="390">
        <v>1</v>
      </c>
      <c r="W125" s="390">
        <v>35</v>
      </c>
      <c r="X125" s="390">
        <v>0</v>
      </c>
      <c r="Y125" s="401">
        <v>45612.81</v>
      </c>
    </row>
    <row r="126" spans="2:25" s="158" customFormat="1" x14ac:dyDescent="0.25">
      <c r="B126" s="390" t="s">
        <v>335</v>
      </c>
      <c r="C126" s="390" t="s">
        <v>522</v>
      </c>
      <c r="D126" s="390" t="s">
        <v>850</v>
      </c>
      <c r="E126" s="390" t="s">
        <v>1170</v>
      </c>
      <c r="F126" s="390">
        <v>1</v>
      </c>
      <c r="G126" s="390">
        <v>0</v>
      </c>
      <c r="H126" s="390">
        <v>0</v>
      </c>
      <c r="I126" s="390">
        <v>0</v>
      </c>
      <c r="J126" s="390">
        <v>0</v>
      </c>
      <c r="K126" s="390">
        <v>0</v>
      </c>
      <c r="L126" s="390">
        <v>0</v>
      </c>
      <c r="M126" s="390">
        <v>7</v>
      </c>
      <c r="N126" s="390">
        <v>35</v>
      </c>
      <c r="O126" s="390">
        <v>0</v>
      </c>
      <c r="P126" s="390">
        <v>0</v>
      </c>
      <c r="Q126" s="390">
        <v>0</v>
      </c>
      <c r="R126" s="390">
        <v>0</v>
      </c>
      <c r="S126" s="390">
        <v>0</v>
      </c>
      <c r="T126" s="390">
        <v>0</v>
      </c>
      <c r="U126" s="390">
        <v>0</v>
      </c>
      <c r="V126" s="390">
        <v>1</v>
      </c>
      <c r="W126" s="390">
        <v>35</v>
      </c>
      <c r="X126" s="390">
        <v>0</v>
      </c>
      <c r="Y126" s="401">
        <v>39225.75</v>
      </c>
    </row>
    <row r="127" spans="2:25" s="158" customFormat="1" x14ac:dyDescent="0.25">
      <c r="B127" s="390" t="s">
        <v>335</v>
      </c>
      <c r="C127" s="390" t="s">
        <v>523</v>
      </c>
      <c r="D127" s="390" t="s">
        <v>851</v>
      </c>
      <c r="E127" s="390" t="s">
        <v>1171</v>
      </c>
      <c r="F127" s="390">
        <v>1</v>
      </c>
      <c r="G127" s="390">
        <v>0</v>
      </c>
      <c r="H127" s="390">
        <v>0</v>
      </c>
      <c r="I127" s="390">
        <v>0</v>
      </c>
      <c r="J127" s="390">
        <v>0</v>
      </c>
      <c r="K127" s="390">
        <v>0</v>
      </c>
      <c r="L127" s="390">
        <v>0</v>
      </c>
      <c r="M127" s="390">
        <v>7</v>
      </c>
      <c r="N127" s="390">
        <v>35</v>
      </c>
      <c r="O127" s="390">
        <v>0</v>
      </c>
      <c r="P127" s="390">
        <v>0</v>
      </c>
      <c r="Q127" s="390">
        <v>0</v>
      </c>
      <c r="R127" s="390">
        <v>0</v>
      </c>
      <c r="S127" s="390">
        <v>0</v>
      </c>
      <c r="T127" s="390">
        <v>0</v>
      </c>
      <c r="U127" s="390">
        <v>0</v>
      </c>
      <c r="V127" s="390">
        <v>1</v>
      </c>
      <c r="W127" s="390">
        <v>35</v>
      </c>
      <c r="X127" s="390">
        <v>0</v>
      </c>
      <c r="Y127" s="401">
        <v>37489.14</v>
      </c>
    </row>
    <row r="128" spans="2:25" s="158" customFormat="1" x14ac:dyDescent="0.25">
      <c r="B128" s="390" t="s">
        <v>335</v>
      </c>
      <c r="C128" s="390" t="s">
        <v>524</v>
      </c>
      <c r="D128" s="390" t="s">
        <v>852</v>
      </c>
      <c r="E128" s="390" t="s">
        <v>1172</v>
      </c>
      <c r="F128" s="390">
        <v>1</v>
      </c>
      <c r="G128" s="390">
        <v>0</v>
      </c>
      <c r="H128" s="390">
        <v>0</v>
      </c>
      <c r="I128" s="390">
        <v>0</v>
      </c>
      <c r="J128" s="390">
        <v>0</v>
      </c>
      <c r="K128" s="390">
        <v>0</v>
      </c>
      <c r="L128" s="390">
        <v>0</v>
      </c>
      <c r="M128" s="390">
        <v>7</v>
      </c>
      <c r="N128" s="390">
        <v>35</v>
      </c>
      <c r="O128" s="390">
        <v>0</v>
      </c>
      <c r="P128" s="390">
        <v>0</v>
      </c>
      <c r="Q128" s="390">
        <v>0</v>
      </c>
      <c r="R128" s="390">
        <v>0</v>
      </c>
      <c r="S128" s="390">
        <v>0</v>
      </c>
      <c r="T128" s="390">
        <v>0</v>
      </c>
      <c r="U128" s="390">
        <v>0</v>
      </c>
      <c r="V128" s="390">
        <v>1</v>
      </c>
      <c r="W128" s="390">
        <v>35</v>
      </c>
      <c r="X128" s="390">
        <v>0</v>
      </c>
      <c r="Y128" s="401">
        <v>35741.67</v>
      </c>
    </row>
    <row r="129" spans="2:25" s="158" customFormat="1" x14ac:dyDescent="0.25">
      <c r="B129" s="390" t="s">
        <v>335</v>
      </c>
      <c r="C129" s="390" t="s">
        <v>525</v>
      </c>
      <c r="D129" s="390" t="s">
        <v>853</v>
      </c>
      <c r="E129" s="390" t="s">
        <v>1173</v>
      </c>
      <c r="F129" s="390">
        <v>1</v>
      </c>
      <c r="G129" s="390">
        <v>0</v>
      </c>
      <c r="H129" s="390">
        <v>0</v>
      </c>
      <c r="I129" s="390">
        <v>0</v>
      </c>
      <c r="J129" s="390">
        <v>0</v>
      </c>
      <c r="K129" s="390">
        <v>0</v>
      </c>
      <c r="L129" s="390">
        <v>0</v>
      </c>
      <c r="M129" s="390">
        <v>7</v>
      </c>
      <c r="N129" s="390">
        <v>35</v>
      </c>
      <c r="O129" s="390">
        <v>0</v>
      </c>
      <c r="P129" s="390">
        <v>0</v>
      </c>
      <c r="Q129" s="390">
        <v>0</v>
      </c>
      <c r="R129" s="390">
        <v>0</v>
      </c>
      <c r="S129" s="390">
        <v>0</v>
      </c>
      <c r="T129" s="390">
        <v>0</v>
      </c>
      <c r="U129" s="390">
        <v>0</v>
      </c>
      <c r="V129" s="390">
        <v>1</v>
      </c>
      <c r="W129" s="390">
        <v>35</v>
      </c>
      <c r="X129" s="390">
        <v>0</v>
      </c>
      <c r="Y129" s="401">
        <v>38096.42</v>
      </c>
    </row>
    <row r="130" spans="2:25" s="158" customFormat="1" x14ac:dyDescent="0.25">
      <c r="B130" s="390" t="s">
        <v>335</v>
      </c>
      <c r="C130" s="390" t="s">
        <v>526</v>
      </c>
      <c r="D130" s="390" t="s">
        <v>854</v>
      </c>
      <c r="E130" s="390" t="s">
        <v>1174</v>
      </c>
      <c r="F130" s="390">
        <v>1</v>
      </c>
      <c r="G130" s="390">
        <v>0</v>
      </c>
      <c r="H130" s="390">
        <v>0</v>
      </c>
      <c r="I130" s="390">
        <v>0</v>
      </c>
      <c r="J130" s="390">
        <v>0</v>
      </c>
      <c r="K130" s="390">
        <v>0</v>
      </c>
      <c r="L130" s="390">
        <v>0</v>
      </c>
      <c r="M130" s="390">
        <v>7</v>
      </c>
      <c r="N130" s="390">
        <v>35</v>
      </c>
      <c r="O130" s="390">
        <v>0</v>
      </c>
      <c r="P130" s="390">
        <v>0</v>
      </c>
      <c r="Q130" s="390">
        <v>0</v>
      </c>
      <c r="R130" s="390">
        <v>0</v>
      </c>
      <c r="S130" s="390">
        <v>0</v>
      </c>
      <c r="T130" s="390">
        <v>0</v>
      </c>
      <c r="U130" s="390">
        <v>0</v>
      </c>
      <c r="V130" s="390">
        <v>1</v>
      </c>
      <c r="W130" s="390">
        <v>35</v>
      </c>
      <c r="X130" s="390">
        <v>0</v>
      </c>
      <c r="Y130" s="401">
        <v>39267.370000000003</v>
      </c>
    </row>
    <row r="131" spans="2:25" s="158" customFormat="1" x14ac:dyDescent="0.25">
      <c r="B131" s="390" t="s">
        <v>335</v>
      </c>
      <c r="C131" s="390" t="s">
        <v>527</v>
      </c>
      <c r="D131" s="390" t="s">
        <v>855</v>
      </c>
      <c r="E131" s="390" t="s">
        <v>1354</v>
      </c>
      <c r="F131" s="390">
        <v>1</v>
      </c>
      <c r="G131" s="390">
        <v>0</v>
      </c>
      <c r="H131" s="390">
        <v>0</v>
      </c>
      <c r="I131" s="390">
        <v>0</v>
      </c>
      <c r="J131" s="390">
        <v>0</v>
      </c>
      <c r="K131" s="390">
        <v>0</v>
      </c>
      <c r="L131" s="390">
        <v>0</v>
      </c>
      <c r="M131" s="390">
        <v>7</v>
      </c>
      <c r="N131" s="390">
        <v>35</v>
      </c>
      <c r="O131" s="390">
        <v>0</v>
      </c>
      <c r="P131" s="390">
        <v>0</v>
      </c>
      <c r="Q131" s="390">
        <v>0</v>
      </c>
      <c r="R131" s="390">
        <v>0</v>
      </c>
      <c r="S131" s="390">
        <v>0</v>
      </c>
      <c r="T131" s="390">
        <v>0</v>
      </c>
      <c r="U131" s="390">
        <v>0</v>
      </c>
      <c r="V131" s="390">
        <v>1</v>
      </c>
      <c r="W131" s="390">
        <v>35</v>
      </c>
      <c r="X131" s="390">
        <v>0</v>
      </c>
      <c r="Y131" s="401">
        <v>43411.63</v>
      </c>
    </row>
    <row r="132" spans="2:25" s="158" customFormat="1" x14ac:dyDescent="0.25">
      <c r="B132" s="390" t="s">
        <v>335</v>
      </c>
      <c r="C132" s="390" t="s">
        <v>528</v>
      </c>
      <c r="D132" s="390" t="s">
        <v>856</v>
      </c>
      <c r="E132" s="390" t="s">
        <v>1175</v>
      </c>
      <c r="F132" s="390">
        <v>1</v>
      </c>
      <c r="G132" s="390">
        <v>0</v>
      </c>
      <c r="H132" s="390">
        <v>0</v>
      </c>
      <c r="I132" s="390">
        <v>0</v>
      </c>
      <c r="J132" s="390">
        <v>0</v>
      </c>
      <c r="K132" s="390">
        <v>0</v>
      </c>
      <c r="L132" s="390">
        <v>0</v>
      </c>
      <c r="M132" s="390">
        <v>7</v>
      </c>
      <c r="N132" s="390">
        <v>35</v>
      </c>
      <c r="O132" s="390">
        <v>0</v>
      </c>
      <c r="P132" s="390">
        <v>0</v>
      </c>
      <c r="Q132" s="390">
        <v>0</v>
      </c>
      <c r="R132" s="390">
        <v>0</v>
      </c>
      <c r="S132" s="390">
        <v>0</v>
      </c>
      <c r="T132" s="390">
        <v>0</v>
      </c>
      <c r="U132" s="390">
        <v>0</v>
      </c>
      <c r="V132" s="390">
        <v>1</v>
      </c>
      <c r="W132" s="390">
        <v>35</v>
      </c>
      <c r="X132" s="390">
        <v>0</v>
      </c>
      <c r="Y132" s="401">
        <v>60243.45</v>
      </c>
    </row>
    <row r="133" spans="2:25" s="158" customFormat="1" x14ac:dyDescent="0.25">
      <c r="B133" s="390" t="s">
        <v>335</v>
      </c>
      <c r="C133" s="390" t="s">
        <v>529</v>
      </c>
      <c r="D133" s="390" t="s">
        <v>857</v>
      </c>
      <c r="E133" s="390" t="s">
        <v>1176</v>
      </c>
      <c r="F133" s="390">
        <v>1</v>
      </c>
      <c r="G133" s="390">
        <v>0</v>
      </c>
      <c r="H133" s="390">
        <v>0</v>
      </c>
      <c r="I133" s="390">
        <v>0</v>
      </c>
      <c r="J133" s="390">
        <v>0</v>
      </c>
      <c r="K133" s="390">
        <v>0</v>
      </c>
      <c r="L133" s="390">
        <v>0</v>
      </c>
      <c r="M133" s="390">
        <v>7</v>
      </c>
      <c r="N133" s="390">
        <v>35</v>
      </c>
      <c r="O133" s="390">
        <v>0</v>
      </c>
      <c r="P133" s="390">
        <v>0</v>
      </c>
      <c r="Q133" s="390">
        <v>0</v>
      </c>
      <c r="R133" s="390">
        <v>0</v>
      </c>
      <c r="S133" s="390">
        <v>0</v>
      </c>
      <c r="T133" s="390">
        <v>0</v>
      </c>
      <c r="U133" s="390">
        <v>0</v>
      </c>
      <c r="V133" s="390">
        <v>1</v>
      </c>
      <c r="W133" s="390">
        <v>35</v>
      </c>
      <c r="X133" s="390">
        <v>0</v>
      </c>
      <c r="Y133" s="401">
        <v>39973.35</v>
      </c>
    </row>
    <row r="134" spans="2:25" s="158" customFormat="1" x14ac:dyDescent="0.25">
      <c r="B134" s="390" t="s">
        <v>335</v>
      </c>
      <c r="C134" s="390" t="s">
        <v>530</v>
      </c>
      <c r="D134" s="390" t="s">
        <v>858</v>
      </c>
      <c r="E134" s="390" t="s">
        <v>1177</v>
      </c>
      <c r="F134" s="390">
        <v>1</v>
      </c>
      <c r="G134" s="390">
        <v>0</v>
      </c>
      <c r="H134" s="390">
        <v>0</v>
      </c>
      <c r="I134" s="390">
        <v>0</v>
      </c>
      <c r="J134" s="390">
        <v>0</v>
      </c>
      <c r="K134" s="390">
        <v>0</v>
      </c>
      <c r="L134" s="390">
        <v>0</v>
      </c>
      <c r="M134" s="390">
        <v>7</v>
      </c>
      <c r="N134" s="390">
        <v>35</v>
      </c>
      <c r="O134" s="390">
        <v>0</v>
      </c>
      <c r="P134" s="390">
        <v>0</v>
      </c>
      <c r="Q134" s="390">
        <v>0</v>
      </c>
      <c r="R134" s="390">
        <v>0</v>
      </c>
      <c r="S134" s="390">
        <v>0</v>
      </c>
      <c r="T134" s="390">
        <v>0</v>
      </c>
      <c r="U134" s="390">
        <v>0</v>
      </c>
      <c r="V134" s="390">
        <v>1</v>
      </c>
      <c r="W134" s="390">
        <v>35</v>
      </c>
      <c r="X134" s="390">
        <v>0</v>
      </c>
      <c r="Y134" s="401">
        <v>38507.96</v>
      </c>
    </row>
    <row r="135" spans="2:25" s="158" customFormat="1" x14ac:dyDescent="0.25">
      <c r="B135" s="390" t="s">
        <v>335</v>
      </c>
      <c r="C135" s="390" t="s">
        <v>531</v>
      </c>
      <c r="D135" s="390" t="s">
        <v>859</v>
      </c>
      <c r="E135" s="390" t="s">
        <v>1178</v>
      </c>
      <c r="F135" s="390">
        <v>1</v>
      </c>
      <c r="G135" s="390">
        <v>0</v>
      </c>
      <c r="H135" s="390">
        <v>0</v>
      </c>
      <c r="I135" s="390">
        <v>0</v>
      </c>
      <c r="J135" s="390">
        <v>0</v>
      </c>
      <c r="K135" s="390">
        <v>0</v>
      </c>
      <c r="L135" s="390">
        <v>0</v>
      </c>
      <c r="M135" s="390">
        <v>7</v>
      </c>
      <c r="N135" s="390">
        <v>35</v>
      </c>
      <c r="O135" s="390">
        <v>0</v>
      </c>
      <c r="P135" s="390">
        <v>0</v>
      </c>
      <c r="Q135" s="390">
        <v>0</v>
      </c>
      <c r="R135" s="390">
        <v>0</v>
      </c>
      <c r="S135" s="390">
        <v>0</v>
      </c>
      <c r="T135" s="390">
        <v>0</v>
      </c>
      <c r="U135" s="390">
        <v>0</v>
      </c>
      <c r="V135" s="390">
        <v>1</v>
      </c>
      <c r="W135" s="390">
        <v>35</v>
      </c>
      <c r="X135" s="390">
        <v>0</v>
      </c>
      <c r="Y135" s="401">
        <v>41015.15</v>
      </c>
    </row>
    <row r="136" spans="2:25" s="158" customFormat="1" x14ac:dyDescent="0.25">
      <c r="B136" s="390" t="s">
        <v>335</v>
      </c>
      <c r="C136" s="390" t="s">
        <v>532</v>
      </c>
      <c r="D136" s="390" t="s">
        <v>860</v>
      </c>
      <c r="E136" s="390" t="s">
        <v>1179</v>
      </c>
      <c r="F136" s="390">
        <v>1</v>
      </c>
      <c r="G136" s="390">
        <v>0</v>
      </c>
      <c r="H136" s="390">
        <v>0</v>
      </c>
      <c r="I136" s="390">
        <v>0</v>
      </c>
      <c r="J136" s="390">
        <v>0</v>
      </c>
      <c r="K136" s="390">
        <v>0</v>
      </c>
      <c r="L136" s="390">
        <v>0</v>
      </c>
      <c r="M136" s="390">
        <v>7</v>
      </c>
      <c r="N136" s="390">
        <v>35</v>
      </c>
      <c r="O136" s="390">
        <v>0</v>
      </c>
      <c r="P136" s="390">
        <v>0</v>
      </c>
      <c r="Q136" s="390">
        <v>0</v>
      </c>
      <c r="R136" s="390">
        <v>0</v>
      </c>
      <c r="S136" s="390">
        <v>0</v>
      </c>
      <c r="T136" s="390">
        <v>0</v>
      </c>
      <c r="U136" s="390">
        <v>0</v>
      </c>
      <c r="V136" s="390">
        <v>1</v>
      </c>
      <c r="W136" s="390">
        <v>35</v>
      </c>
      <c r="X136" s="390">
        <v>0</v>
      </c>
      <c r="Y136" s="401">
        <v>65749.350000000006</v>
      </c>
    </row>
    <row r="137" spans="2:25" s="158" customFormat="1" x14ac:dyDescent="0.25">
      <c r="B137" s="390" t="s">
        <v>335</v>
      </c>
      <c r="C137" s="390" t="s">
        <v>533</v>
      </c>
      <c r="D137" s="390" t="s">
        <v>861</v>
      </c>
      <c r="E137" s="390" t="s">
        <v>1180</v>
      </c>
      <c r="F137" s="390">
        <v>1</v>
      </c>
      <c r="G137" s="390">
        <v>0</v>
      </c>
      <c r="H137" s="390">
        <v>0</v>
      </c>
      <c r="I137" s="390">
        <v>0</v>
      </c>
      <c r="J137" s="390">
        <v>0</v>
      </c>
      <c r="K137" s="390">
        <v>0</v>
      </c>
      <c r="L137" s="390">
        <v>0</v>
      </c>
      <c r="M137" s="390">
        <v>7</v>
      </c>
      <c r="N137" s="390">
        <v>35</v>
      </c>
      <c r="O137" s="390">
        <v>0</v>
      </c>
      <c r="P137" s="390">
        <v>0</v>
      </c>
      <c r="Q137" s="390">
        <v>0</v>
      </c>
      <c r="R137" s="390">
        <v>0</v>
      </c>
      <c r="S137" s="390">
        <v>0</v>
      </c>
      <c r="T137" s="390">
        <v>0</v>
      </c>
      <c r="U137" s="390">
        <v>0</v>
      </c>
      <c r="V137" s="390">
        <v>1</v>
      </c>
      <c r="W137" s="390">
        <v>35</v>
      </c>
      <c r="X137" s="390">
        <v>0</v>
      </c>
      <c r="Y137" s="401">
        <v>60243.4</v>
      </c>
    </row>
    <row r="138" spans="2:25" s="158" customFormat="1" x14ac:dyDescent="0.25">
      <c r="B138" s="390" t="s">
        <v>335</v>
      </c>
      <c r="C138" s="390" t="s">
        <v>534</v>
      </c>
      <c r="D138" s="390" t="s">
        <v>862</v>
      </c>
      <c r="E138" s="390" t="s">
        <v>1181</v>
      </c>
      <c r="F138" s="390">
        <v>1</v>
      </c>
      <c r="G138" s="390">
        <v>0</v>
      </c>
      <c r="H138" s="390">
        <v>0</v>
      </c>
      <c r="I138" s="390">
        <v>0</v>
      </c>
      <c r="J138" s="390">
        <v>0</v>
      </c>
      <c r="K138" s="390">
        <v>0</v>
      </c>
      <c r="L138" s="390">
        <v>0</v>
      </c>
      <c r="M138" s="390">
        <v>7</v>
      </c>
      <c r="N138" s="390">
        <v>35</v>
      </c>
      <c r="O138" s="390">
        <v>0</v>
      </c>
      <c r="P138" s="390">
        <v>0</v>
      </c>
      <c r="Q138" s="390">
        <v>0</v>
      </c>
      <c r="R138" s="390">
        <v>0</v>
      </c>
      <c r="S138" s="390">
        <v>0</v>
      </c>
      <c r="T138" s="390">
        <v>0</v>
      </c>
      <c r="U138" s="390">
        <v>0</v>
      </c>
      <c r="V138" s="390">
        <v>1</v>
      </c>
      <c r="W138" s="390">
        <v>35</v>
      </c>
      <c r="X138" s="390">
        <v>0</v>
      </c>
      <c r="Y138" s="401">
        <v>59843.4</v>
      </c>
    </row>
    <row r="139" spans="2:25" s="158" customFormat="1" x14ac:dyDescent="0.25">
      <c r="B139" s="390" t="s">
        <v>335</v>
      </c>
      <c r="C139" s="390" t="s">
        <v>535</v>
      </c>
      <c r="D139" s="390" t="s">
        <v>863</v>
      </c>
      <c r="E139" s="390" t="s">
        <v>1347</v>
      </c>
      <c r="F139" s="390">
        <v>1</v>
      </c>
      <c r="G139" s="390">
        <v>0</v>
      </c>
      <c r="H139" s="390">
        <v>0</v>
      </c>
      <c r="I139" s="390">
        <v>0</v>
      </c>
      <c r="J139" s="390">
        <v>0</v>
      </c>
      <c r="K139" s="390">
        <v>0</v>
      </c>
      <c r="L139" s="390">
        <v>0</v>
      </c>
      <c r="M139" s="390">
        <v>7</v>
      </c>
      <c r="N139" s="390">
        <v>35</v>
      </c>
      <c r="O139" s="390">
        <v>0</v>
      </c>
      <c r="P139" s="390">
        <v>0</v>
      </c>
      <c r="Q139" s="390">
        <v>0</v>
      </c>
      <c r="R139" s="390">
        <v>0</v>
      </c>
      <c r="S139" s="390">
        <v>0</v>
      </c>
      <c r="T139" s="390">
        <v>0</v>
      </c>
      <c r="U139" s="390">
        <v>0</v>
      </c>
      <c r="V139" s="390">
        <v>1</v>
      </c>
      <c r="W139" s="390">
        <v>35</v>
      </c>
      <c r="X139" s="390">
        <v>0</v>
      </c>
      <c r="Y139" s="401">
        <v>65349.35</v>
      </c>
    </row>
    <row r="140" spans="2:25" s="158" customFormat="1" x14ac:dyDescent="0.25">
      <c r="B140" s="390" t="s">
        <v>335</v>
      </c>
      <c r="C140" s="390" t="s">
        <v>536</v>
      </c>
      <c r="D140" s="390" t="s">
        <v>864</v>
      </c>
      <c r="E140" s="390" t="s">
        <v>1182</v>
      </c>
      <c r="F140" s="390">
        <v>1</v>
      </c>
      <c r="G140" s="390">
        <v>0</v>
      </c>
      <c r="H140" s="390">
        <v>0</v>
      </c>
      <c r="I140" s="390">
        <v>0</v>
      </c>
      <c r="J140" s="390">
        <v>0</v>
      </c>
      <c r="K140" s="390">
        <v>0</v>
      </c>
      <c r="L140" s="390">
        <v>0</v>
      </c>
      <c r="M140" s="390">
        <v>7</v>
      </c>
      <c r="N140" s="390">
        <v>35</v>
      </c>
      <c r="O140" s="390">
        <v>0</v>
      </c>
      <c r="P140" s="390">
        <v>0</v>
      </c>
      <c r="Q140" s="390">
        <v>0</v>
      </c>
      <c r="R140" s="390">
        <v>0</v>
      </c>
      <c r="S140" s="390">
        <v>0</v>
      </c>
      <c r="T140" s="390">
        <v>0</v>
      </c>
      <c r="U140" s="390">
        <v>0</v>
      </c>
      <c r="V140" s="390">
        <v>1</v>
      </c>
      <c r="W140" s="390">
        <v>35</v>
      </c>
      <c r="X140" s="390">
        <v>0</v>
      </c>
      <c r="Y140" s="401">
        <v>44338.76</v>
      </c>
    </row>
    <row r="141" spans="2:25" s="158" customFormat="1" x14ac:dyDescent="0.25">
      <c r="B141" s="390" t="s">
        <v>335</v>
      </c>
      <c r="C141" s="390" t="s">
        <v>537</v>
      </c>
      <c r="D141" s="390" t="s">
        <v>865</v>
      </c>
      <c r="E141" s="390" t="s">
        <v>1183</v>
      </c>
      <c r="F141" s="390">
        <v>1</v>
      </c>
      <c r="G141" s="390">
        <v>0</v>
      </c>
      <c r="H141" s="390">
        <v>0</v>
      </c>
      <c r="I141" s="390">
        <v>0</v>
      </c>
      <c r="J141" s="390">
        <v>0</v>
      </c>
      <c r="K141" s="390">
        <v>0</v>
      </c>
      <c r="L141" s="390">
        <v>0</v>
      </c>
      <c r="M141" s="390">
        <v>7</v>
      </c>
      <c r="N141" s="390">
        <v>35</v>
      </c>
      <c r="O141" s="390">
        <v>0</v>
      </c>
      <c r="P141" s="390">
        <v>0</v>
      </c>
      <c r="Q141" s="390">
        <v>0</v>
      </c>
      <c r="R141" s="390">
        <v>0</v>
      </c>
      <c r="S141" s="390">
        <v>0</v>
      </c>
      <c r="T141" s="390">
        <v>0</v>
      </c>
      <c r="U141" s="390">
        <v>0</v>
      </c>
      <c r="V141" s="390">
        <v>1</v>
      </c>
      <c r="W141" s="390">
        <v>35</v>
      </c>
      <c r="X141" s="390">
        <v>0</v>
      </c>
      <c r="Y141" s="401">
        <v>40460.71</v>
      </c>
    </row>
    <row r="142" spans="2:25" s="158" customFormat="1" x14ac:dyDescent="0.25">
      <c r="B142" s="390" t="s">
        <v>335</v>
      </c>
      <c r="C142" s="390" t="s">
        <v>538</v>
      </c>
      <c r="D142" s="390" t="s">
        <v>866</v>
      </c>
      <c r="E142" s="390" t="s">
        <v>1184</v>
      </c>
      <c r="F142" s="390">
        <v>1</v>
      </c>
      <c r="G142" s="390">
        <v>0</v>
      </c>
      <c r="H142" s="390">
        <v>0</v>
      </c>
      <c r="I142" s="390">
        <v>0</v>
      </c>
      <c r="J142" s="390">
        <v>0</v>
      </c>
      <c r="K142" s="390">
        <v>0</v>
      </c>
      <c r="L142" s="390">
        <v>0</v>
      </c>
      <c r="M142" s="390">
        <v>7</v>
      </c>
      <c r="N142" s="390">
        <v>35</v>
      </c>
      <c r="O142" s="390">
        <v>0</v>
      </c>
      <c r="P142" s="390">
        <v>0</v>
      </c>
      <c r="Q142" s="390">
        <v>0</v>
      </c>
      <c r="R142" s="390">
        <v>0</v>
      </c>
      <c r="S142" s="390">
        <v>0</v>
      </c>
      <c r="T142" s="390">
        <v>0</v>
      </c>
      <c r="U142" s="390">
        <v>0</v>
      </c>
      <c r="V142" s="390">
        <v>1</v>
      </c>
      <c r="W142" s="390">
        <v>35</v>
      </c>
      <c r="X142" s="390">
        <v>0</v>
      </c>
      <c r="Y142" s="401">
        <v>39645.360000000001</v>
      </c>
    </row>
    <row r="143" spans="2:25" s="158" customFormat="1" x14ac:dyDescent="0.25">
      <c r="B143" s="390" t="s">
        <v>335</v>
      </c>
      <c r="C143" s="390" t="s">
        <v>539</v>
      </c>
      <c r="D143" s="390" t="s">
        <v>867</v>
      </c>
      <c r="E143" s="390" t="s">
        <v>1185</v>
      </c>
      <c r="F143" s="390">
        <v>1</v>
      </c>
      <c r="G143" s="390">
        <v>0</v>
      </c>
      <c r="H143" s="390">
        <v>0</v>
      </c>
      <c r="I143" s="390">
        <v>0</v>
      </c>
      <c r="J143" s="390">
        <v>0</v>
      </c>
      <c r="K143" s="390">
        <v>0</v>
      </c>
      <c r="L143" s="390">
        <v>0</v>
      </c>
      <c r="M143" s="390">
        <v>7</v>
      </c>
      <c r="N143" s="390">
        <v>35</v>
      </c>
      <c r="O143" s="390">
        <v>0</v>
      </c>
      <c r="P143" s="390">
        <v>0</v>
      </c>
      <c r="Q143" s="390">
        <v>0</v>
      </c>
      <c r="R143" s="390">
        <v>0</v>
      </c>
      <c r="S143" s="390">
        <v>0</v>
      </c>
      <c r="T143" s="390">
        <v>0</v>
      </c>
      <c r="U143" s="390">
        <v>0</v>
      </c>
      <c r="V143" s="390">
        <v>1</v>
      </c>
      <c r="W143" s="390">
        <v>35</v>
      </c>
      <c r="X143" s="390">
        <v>0</v>
      </c>
      <c r="Y143" s="401">
        <v>44124.63</v>
      </c>
    </row>
    <row r="144" spans="2:25" s="158" customFormat="1" x14ac:dyDescent="0.25">
      <c r="B144" s="390" t="s">
        <v>335</v>
      </c>
      <c r="C144" s="390" t="s">
        <v>540</v>
      </c>
      <c r="D144" s="390" t="s">
        <v>868</v>
      </c>
      <c r="E144" s="390" t="s">
        <v>1186</v>
      </c>
      <c r="F144" s="390">
        <v>1</v>
      </c>
      <c r="G144" s="390">
        <v>0</v>
      </c>
      <c r="H144" s="390">
        <v>0</v>
      </c>
      <c r="I144" s="390">
        <v>0</v>
      </c>
      <c r="J144" s="390">
        <v>0</v>
      </c>
      <c r="K144" s="390">
        <v>0</v>
      </c>
      <c r="L144" s="390">
        <v>0</v>
      </c>
      <c r="M144" s="390">
        <v>7</v>
      </c>
      <c r="N144" s="390">
        <v>35</v>
      </c>
      <c r="O144" s="390">
        <v>0</v>
      </c>
      <c r="P144" s="390">
        <v>0</v>
      </c>
      <c r="Q144" s="390">
        <v>0</v>
      </c>
      <c r="R144" s="390">
        <v>0</v>
      </c>
      <c r="S144" s="390">
        <v>0</v>
      </c>
      <c r="T144" s="390">
        <v>0</v>
      </c>
      <c r="U144" s="390">
        <v>0</v>
      </c>
      <c r="V144" s="390">
        <v>1</v>
      </c>
      <c r="W144" s="390">
        <v>35</v>
      </c>
      <c r="X144" s="390">
        <v>0</v>
      </c>
      <c r="Y144" s="401">
        <v>39789.51</v>
      </c>
    </row>
    <row r="145" spans="2:25" s="158" customFormat="1" x14ac:dyDescent="0.25">
      <c r="B145" s="390" t="s">
        <v>335</v>
      </c>
      <c r="C145" s="390" t="s">
        <v>370</v>
      </c>
      <c r="D145" s="390" t="s">
        <v>698</v>
      </c>
      <c r="E145" s="390" t="s">
        <v>1026</v>
      </c>
      <c r="F145" s="390">
        <v>1</v>
      </c>
      <c r="G145" s="390">
        <v>0</v>
      </c>
      <c r="H145" s="390">
        <v>0</v>
      </c>
      <c r="I145" s="390">
        <v>0</v>
      </c>
      <c r="J145" s="390">
        <v>0</v>
      </c>
      <c r="K145" s="390">
        <v>0</v>
      </c>
      <c r="L145" s="390">
        <v>0</v>
      </c>
      <c r="M145" s="390">
        <v>7</v>
      </c>
      <c r="N145" s="390">
        <v>35</v>
      </c>
      <c r="O145" s="390">
        <v>0</v>
      </c>
      <c r="P145" s="390">
        <v>0</v>
      </c>
      <c r="Q145" s="390">
        <v>0</v>
      </c>
      <c r="R145" s="390">
        <v>0</v>
      </c>
      <c r="S145" s="390">
        <v>0</v>
      </c>
      <c r="T145" s="390">
        <v>0</v>
      </c>
      <c r="U145" s="390">
        <v>0</v>
      </c>
      <c r="V145" s="390">
        <v>1</v>
      </c>
      <c r="W145" s="390">
        <v>35</v>
      </c>
      <c r="X145" s="390">
        <v>0</v>
      </c>
      <c r="Y145" s="401">
        <v>53379.32</v>
      </c>
    </row>
    <row r="146" spans="2:25" s="158" customFormat="1" x14ac:dyDescent="0.25">
      <c r="B146" s="390" t="s">
        <v>335</v>
      </c>
      <c r="C146" s="390" t="s">
        <v>371</v>
      </c>
      <c r="D146" s="390" t="s">
        <v>699</v>
      </c>
      <c r="E146" s="390" t="s">
        <v>1027</v>
      </c>
      <c r="F146" s="390">
        <v>1</v>
      </c>
      <c r="G146" s="390">
        <v>0</v>
      </c>
      <c r="H146" s="390">
        <v>0</v>
      </c>
      <c r="I146" s="390">
        <v>0</v>
      </c>
      <c r="J146" s="390">
        <v>0</v>
      </c>
      <c r="K146" s="390">
        <v>0</v>
      </c>
      <c r="L146" s="390">
        <v>0</v>
      </c>
      <c r="M146" s="390">
        <v>7</v>
      </c>
      <c r="N146" s="390">
        <v>35</v>
      </c>
      <c r="O146" s="390">
        <v>0</v>
      </c>
      <c r="P146" s="390">
        <v>0</v>
      </c>
      <c r="Q146" s="390">
        <v>0</v>
      </c>
      <c r="R146" s="390">
        <v>0</v>
      </c>
      <c r="S146" s="390">
        <v>0</v>
      </c>
      <c r="T146" s="390">
        <v>0</v>
      </c>
      <c r="U146" s="390">
        <v>0</v>
      </c>
      <c r="V146" s="390">
        <v>1</v>
      </c>
      <c r="W146" s="390">
        <v>35</v>
      </c>
      <c r="X146" s="390">
        <v>0</v>
      </c>
      <c r="Y146" s="401">
        <v>42322.87</v>
      </c>
    </row>
    <row r="147" spans="2:25" s="158" customFormat="1" x14ac:dyDescent="0.25">
      <c r="B147" s="390" t="s">
        <v>335</v>
      </c>
      <c r="C147" s="390" t="s">
        <v>372</v>
      </c>
      <c r="D147" s="390" t="s">
        <v>700</v>
      </c>
      <c r="E147" s="390" t="s">
        <v>1028</v>
      </c>
      <c r="F147" s="390">
        <v>1</v>
      </c>
      <c r="G147" s="390">
        <v>0</v>
      </c>
      <c r="H147" s="390">
        <v>0</v>
      </c>
      <c r="I147" s="390">
        <v>0</v>
      </c>
      <c r="J147" s="390">
        <v>0</v>
      </c>
      <c r="K147" s="390">
        <v>0</v>
      </c>
      <c r="L147" s="390">
        <v>0</v>
      </c>
      <c r="M147" s="390">
        <v>7</v>
      </c>
      <c r="N147" s="390">
        <v>35</v>
      </c>
      <c r="O147" s="390">
        <v>0</v>
      </c>
      <c r="P147" s="390">
        <v>0</v>
      </c>
      <c r="Q147" s="390">
        <v>0</v>
      </c>
      <c r="R147" s="390">
        <v>0</v>
      </c>
      <c r="S147" s="390">
        <v>0</v>
      </c>
      <c r="T147" s="390">
        <v>0</v>
      </c>
      <c r="U147" s="390">
        <v>0</v>
      </c>
      <c r="V147" s="390">
        <v>1</v>
      </c>
      <c r="W147" s="390">
        <v>35</v>
      </c>
      <c r="X147" s="390">
        <v>0</v>
      </c>
      <c r="Y147" s="401">
        <v>49883.14</v>
      </c>
    </row>
    <row r="148" spans="2:25" s="158" customFormat="1" x14ac:dyDescent="0.25">
      <c r="B148" s="390" t="s">
        <v>335</v>
      </c>
      <c r="C148" s="390" t="s">
        <v>373</v>
      </c>
      <c r="D148" s="390" t="s">
        <v>701</v>
      </c>
      <c r="E148" s="390" t="s">
        <v>1029</v>
      </c>
      <c r="F148" s="390">
        <v>1</v>
      </c>
      <c r="G148" s="390">
        <v>0</v>
      </c>
      <c r="H148" s="390">
        <v>0</v>
      </c>
      <c r="I148" s="390">
        <v>0</v>
      </c>
      <c r="J148" s="390">
        <v>0</v>
      </c>
      <c r="K148" s="390">
        <v>0</v>
      </c>
      <c r="L148" s="390">
        <v>0</v>
      </c>
      <c r="M148" s="390">
        <v>7</v>
      </c>
      <c r="N148" s="390">
        <v>35</v>
      </c>
      <c r="O148" s="390">
        <v>0</v>
      </c>
      <c r="P148" s="390">
        <v>0</v>
      </c>
      <c r="Q148" s="390">
        <v>0</v>
      </c>
      <c r="R148" s="390">
        <v>0</v>
      </c>
      <c r="S148" s="390">
        <v>0</v>
      </c>
      <c r="T148" s="390">
        <v>0</v>
      </c>
      <c r="U148" s="390">
        <v>0</v>
      </c>
      <c r="V148" s="390">
        <v>1</v>
      </c>
      <c r="W148" s="390">
        <v>35</v>
      </c>
      <c r="X148" s="390">
        <v>0</v>
      </c>
      <c r="Y148" s="401">
        <v>42159.9</v>
      </c>
    </row>
    <row r="149" spans="2:25" s="158" customFormat="1" x14ac:dyDescent="0.25">
      <c r="B149" s="390" t="s">
        <v>335</v>
      </c>
      <c r="C149" s="390" t="s">
        <v>374</v>
      </c>
      <c r="D149" s="390" t="s">
        <v>702</v>
      </c>
      <c r="E149" s="390" t="s">
        <v>1030</v>
      </c>
      <c r="F149" s="390">
        <v>1</v>
      </c>
      <c r="G149" s="390">
        <v>0</v>
      </c>
      <c r="H149" s="390">
        <v>0</v>
      </c>
      <c r="I149" s="390">
        <v>0</v>
      </c>
      <c r="J149" s="390">
        <v>0</v>
      </c>
      <c r="K149" s="390">
        <v>0</v>
      </c>
      <c r="L149" s="390">
        <v>0</v>
      </c>
      <c r="M149" s="390">
        <v>7</v>
      </c>
      <c r="N149" s="390">
        <v>35</v>
      </c>
      <c r="O149" s="390">
        <v>0</v>
      </c>
      <c r="P149" s="390">
        <v>0</v>
      </c>
      <c r="Q149" s="390">
        <v>0</v>
      </c>
      <c r="R149" s="390">
        <v>0</v>
      </c>
      <c r="S149" s="390">
        <v>0</v>
      </c>
      <c r="T149" s="390">
        <v>0</v>
      </c>
      <c r="U149" s="390">
        <v>0</v>
      </c>
      <c r="V149" s="390">
        <v>1</v>
      </c>
      <c r="W149" s="390">
        <v>35</v>
      </c>
      <c r="X149" s="390">
        <v>0</v>
      </c>
      <c r="Y149" s="401">
        <v>60555.9</v>
      </c>
    </row>
    <row r="150" spans="2:25" s="158" customFormat="1" x14ac:dyDescent="0.25">
      <c r="B150" s="390" t="s">
        <v>335</v>
      </c>
      <c r="C150" s="390" t="s">
        <v>375</v>
      </c>
      <c r="D150" s="390" t="s">
        <v>703</v>
      </c>
      <c r="E150" s="390" t="s">
        <v>1031</v>
      </c>
      <c r="F150" s="390">
        <v>1</v>
      </c>
      <c r="G150" s="390">
        <v>0</v>
      </c>
      <c r="H150" s="390">
        <v>0</v>
      </c>
      <c r="I150" s="390">
        <v>0</v>
      </c>
      <c r="J150" s="390">
        <v>0</v>
      </c>
      <c r="K150" s="390">
        <v>0</v>
      </c>
      <c r="L150" s="390">
        <v>0</v>
      </c>
      <c r="M150" s="390">
        <v>7</v>
      </c>
      <c r="N150" s="390">
        <v>35</v>
      </c>
      <c r="O150" s="390">
        <v>0</v>
      </c>
      <c r="P150" s="390">
        <v>0</v>
      </c>
      <c r="Q150" s="390">
        <v>0</v>
      </c>
      <c r="R150" s="390">
        <v>0</v>
      </c>
      <c r="S150" s="390">
        <v>0</v>
      </c>
      <c r="T150" s="390">
        <v>0</v>
      </c>
      <c r="U150" s="390">
        <v>0</v>
      </c>
      <c r="V150" s="390">
        <v>1</v>
      </c>
      <c r="W150" s="390">
        <v>35</v>
      </c>
      <c r="X150" s="390">
        <v>0</v>
      </c>
      <c r="Y150" s="401">
        <v>48474.36</v>
      </c>
    </row>
    <row r="151" spans="2:25" s="158" customFormat="1" x14ac:dyDescent="0.25">
      <c r="B151" s="390" t="s">
        <v>335</v>
      </c>
      <c r="C151" s="390" t="s">
        <v>376</v>
      </c>
      <c r="D151" s="390" t="s">
        <v>704</v>
      </c>
      <c r="E151" s="390" t="s">
        <v>1032</v>
      </c>
      <c r="F151" s="390">
        <v>1</v>
      </c>
      <c r="G151" s="390">
        <v>0</v>
      </c>
      <c r="H151" s="390">
        <v>0</v>
      </c>
      <c r="I151" s="390">
        <v>0</v>
      </c>
      <c r="J151" s="390">
        <v>0</v>
      </c>
      <c r="K151" s="390">
        <v>0</v>
      </c>
      <c r="L151" s="390">
        <v>0</v>
      </c>
      <c r="M151" s="390">
        <v>7</v>
      </c>
      <c r="N151" s="390">
        <v>35</v>
      </c>
      <c r="O151" s="390">
        <v>0</v>
      </c>
      <c r="P151" s="390">
        <v>0</v>
      </c>
      <c r="Q151" s="390">
        <v>0</v>
      </c>
      <c r="R151" s="390">
        <v>0</v>
      </c>
      <c r="S151" s="390">
        <v>0</v>
      </c>
      <c r="T151" s="390">
        <v>0</v>
      </c>
      <c r="U151" s="390">
        <v>0</v>
      </c>
      <c r="V151" s="390">
        <v>1</v>
      </c>
      <c r="W151" s="390">
        <v>35</v>
      </c>
      <c r="X151" s="390">
        <v>0</v>
      </c>
      <c r="Y151" s="401">
        <v>48574.86</v>
      </c>
    </row>
    <row r="152" spans="2:25" s="158" customFormat="1" x14ac:dyDescent="0.25">
      <c r="B152" s="390" t="s">
        <v>335</v>
      </c>
      <c r="C152" s="390" t="s">
        <v>377</v>
      </c>
      <c r="D152" s="390" t="s">
        <v>705</v>
      </c>
      <c r="E152" s="390" t="s">
        <v>1033</v>
      </c>
      <c r="F152" s="390">
        <v>1</v>
      </c>
      <c r="G152" s="390">
        <v>0</v>
      </c>
      <c r="H152" s="390">
        <v>0</v>
      </c>
      <c r="I152" s="390">
        <v>0</v>
      </c>
      <c r="J152" s="390">
        <v>0</v>
      </c>
      <c r="K152" s="390">
        <v>0</v>
      </c>
      <c r="L152" s="390">
        <v>0</v>
      </c>
      <c r="M152" s="390">
        <v>7</v>
      </c>
      <c r="N152" s="390">
        <v>35</v>
      </c>
      <c r="O152" s="390">
        <v>0</v>
      </c>
      <c r="P152" s="390">
        <v>0</v>
      </c>
      <c r="Q152" s="390">
        <v>0</v>
      </c>
      <c r="R152" s="390">
        <v>0</v>
      </c>
      <c r="S152" s="390">
        <v>0</v>
      </c>
      <c r="T152" s="390">
        <v>0</v>
      </c>
      <c r="U152" s="390">
        <v>0</v>
      </c>
      <c r="V152" s="390">
        <v>1</v>
      </c>
      <c r="W152" s="390">
        <v>35</v>
      </c>
      <c r="X152" s="390">
        <v>0</v>
      </c>
      <c r="Y152" s="401">
        <v>51573.14</v>
      </c>
    </row>
    <row r="153" spans="2:25" s="158" customFormat="1" x14ac:dyDescent="0.25">
      <c r="B153" s="390" t="s">
        <v>335</v>
      </c>
      <c r="C153" s="390" t="s">
        <v>378</v>
      </c>
      <c r="D153" s="390" t="s">
        <v>706</v>
      </c>
      <c r="E153" s="390" t="s">
        <v>1034</v>
      </c>
      <c r="F153" s="390">
        <v>1</v>
      </c>
      <c r="G153" s="390">
        <v>0</v>
      </c>
      <c r="H153" s="390">
        <v>0</v>
      </c>
      <c r="I153" s="390">
        <v>0</v>
      </c>
      <c r="J153" s="390">
        <v>0</v>
      </c>
      <c r="K153" s="390">
        <v>0</v>
      </c>
      <c r="L153" s="390">
        <v>0</v>
      </c>
      <c r="M153" s="390">
        <v>7</v>
      </c>
      <c r="N153" s="390">
        <v>35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90">
        <v>0</v>
      </c>
      <c r="V153" s="390">
        <v>1</v>
      </c>
      <c r="W153" s="390">
        <v>35</v>
      </c>
      <c r="X153" s="390">
        <v>0</v>
      </c>
      <c r="Y153" s="401">
        <v>47804.55</v>
      </c>
    </row>
    <row r="154" spans="2:25" s="158" customFormat="1" x14ac:dyDescent="0.25">
      <c r="B154" s="390" t="s">
        <v>335</v>
      </c>
      <c r="C154" s="390" t="s">
        <v>379</v>
      </c>
      <c r="D154" s="390" t="s">
        <v>707</v>
      </c>
      <c r="E154" s="390" t="s">
        <v>1035</v>
      </c>
      <c r="F154" s="390">
        <v>1</v>
      </c>
      <c r="G154" s="390">
        <v>0</v>
      </c>
      <c r="H154" s="390">
        <v>0</v>
      </c>
      <c r="I154" s="390">
        <v>0</v>
      </c>
      <c r="J154" s="390">
        <v>0</v>
      </c>
      <c r="K154" s="390">
        <v>0</v>
      </c>
      <c r="L154" s="390">
        <v>0</v>
      </c>
      <c r="M154" s="390">
        <v>7</v>
      </c>
      <c r="N154" s="390">
        <v>35</v>
      </c>
      <c r="O154" s="390">
        <v>0</v>
      </c>
      <c r="P154" s="390">
        <v>0</v>
      </c>
      <c r="Q154" s="390">
        <v>0</v>
      </c>
      <c r="R154" s="390">
        <v>0</v>
      </c>
      <c r="S154" s="390">
        <v>0</v>
      </c>
      <c r="T154" s="390">
        <v>0</v>
      </c>
      <c r="U154" s="390">
        <v>0</v>
      </c>
      <c r="V154" s="390">
        <v>1</v>
      </c>
      <c r="W154" s="390">
        <v>35</v>
      </c>
      <c r="X154" s="390">
        <v>0</v>
      </c>
      <c r="Y154" s="401">
        <v>50073.14</v>
      </c>
    </row>
    <row r="155" spans="2:25" s="158" customFormat="1" x14ac:dyDescent="0.25">
      <c r="B155" s="390" t="s">
        <v>335</v>
      </c>
      <c r="C155" s="390" t="s">
        <v>380</v>
      </c>
      <c r="D155" s="390" t="s">
        <v>708</v>
      </c>
      <c r="E155" s="390" t="s">
        <v>1036</v>
      </c>
      <c r="F155" s="390">
        <v>1</v>
      </c>
      <c r="G155" s="390">
        <v>0</v>
      </c>
      <c r="H155" s="390">
        <v>0</v>
      </c>
      <c r="I155" s="390">
        <v>0</v>
      </c>
      <c r="J155" s="390">
        <v>0</v>
      </c>
      <c r="K155" s="390">
        <v>0</v>
      </c>
      <c r="L155" s="390">
        <v>0</v>
      </c>
      <c r="M155" s="390">
        <v>7</v>
      </c>
      <c r="N155" s="390">
        <v>35</v>
      </c>
      <c r="O155" s="390">
        <v>0</v>
      </c>
      <c r="P155" s="390">
        <v>0</v>
      </c>
      <c r="Q155" s="390">
        <v>0</v>
      </c>
      <c r="R155" s="390">
        <v>0</v>
      </c>
      <c r="S155" s="390">
        <v>0</v>
      </c>
      <c r="T155" s="390">
        <v>0</v>
      </c>
      <c r="U155" s="390">
        <v>0</v>
      </c>
      <c r="V155" s="390">
        <v>1</v>
      </c>
      <c r="W155" s="390">
        <v>35</v>
      </c>
      <c r="X155" s="390">
        <v>0</v>
      </c>
      <c r="Y155" s="401">
        <v>47614.55</v>
      </c>
    </row>
    <row r="156" spans="2:25" s="158" customFormat="1" x14ac:dyDescent="0.25">
      <c r="B156" s="390" t="s">
        <v>335</v>
      </c>
      <c r="C156" s="390" t="s">
        <v>381</v>
      </c>
      <c r="D156" s="390" t="s">
        <v>709</v>
      </c>
      <c r="E156" s="390" t="s">
        <v>1037</v>
      </c>
      <c r="F156" s="390">
        <v>1</v>
      </c>
      <c r="G156" s="390">
        <v>0</v>
      </c>
      <c r="H156" s="390">
        <v>0</v>
      </c>
      <c r="I156" s="390">
        <v>0</v>
      </c>
      <c r="J156" s="390">
        <v>0</v>
      </c>
      <c r="K156" s="390">
        <v>0</v>
      </c>
      <c r="L156" s="390">
        <v>0</v>
      </c>
      <c r="M156" s="390">
        <v>7</v>
      </c>
      <c r="N156" s="390">
        <v>35</v>
      </c>
      <c r="O156" s="390">
        <v>0</v>
      </c>
      <c r="P156" s="390">
        <v>0</v>
      </c>
      <c r="Q156" s="390">
        <v>0</v>
      </c>
      <c r="R156" s="390">
        <v>0</v>
      </c>
      <c r="S156" s="390">
        <v>0</v>
      </c>
      <c r="T156" s="390">
        <v>0</v>
      </c>
      <c r="U156" s="390">
        <v>0</v>
      </c>
      <c r="V156" s="390">
        <v>1</v>
      </c>
      <c r="W156" s="390">
        <v>35</v>
      </c>
      <c r="X156" s="390">
        <v>0</v>
      </c>
      <c r="Y156" s="401">
        <v>48564.86</v>
      </c>
    </row>
    <row r="157" spans="2:25" s="158" customFormat="1" x14ac:dyDescent="0.25">
      <c r="B157" s="390" t="s">
        <v>335</v>
      </c>
      <c r="C157" s="390" t="s">
        <v>382</v>
      </c>
      <c r="D157" s="390" t="s">
        <v>710</v>
      </c>
      <c r="E157" s="390" t="s">
        <v>1038</v>
      </c>
      <c r="F157" s="390">
        <v>1</v>
      </c>
      <c r="G157" s="390">
        <v>0</v>
      </c>
      <c r="H157" s="390">
        <v>0</v>
      </c>
      <c r="I157" s="390">
        <v>0</v>
      </c>
      <c r="J157" s="390">
        <v>0</v>
      </c>
      <c r="K157" s="390">
        <v>0</v>
      </c>
      <c r="L157" s="390">
        <v>0</v>
      </c>
      <c r="M157" s="390">
        <v>7</v>
      </c>
      <c r="N157" s="390">
        <v>35</v>
      </c>
      <c r="O157" s="390">
        <v>0</v>
      </c>
      <c r="P157" s="390">
        <v>0</v>
      </c>
      <c r="Q157" s="390">
        <v>0</v>
      </c>
      <c r="R157" s="390">
        <v>0</v>
      </c>
      <c r="S157" s="390">
        <v>0</v>
      </c>
      <c r="T157" s="390">
        <v>0</v>
      </c>
      <c r="U157" s="390">
        <v>0</v>
      </c>
      <c r="V157" s="390">
        <v>1</v>
      </c>
      <c r="W157" s="390">
        <v>35</v>
      </c>
      <c r="X157" s="390">
        <v>0</v>
      </c>
      <c r="Y157" s="401">
        <v>50423.14</v>
      </c>
    </row>
    <row r="158" spans="2:25" s="158" customFormat="1" x14ac:dyDescent="0.25">
      <c r="B158" s="390" t="s">
        <v>335</v>
      </c>
      <c r="C158" s="390" t="s">
        <v>383</v>
      </c>
      <c r="D158" s="390" t="s">
        <v>711</v>
      </c>
      <c r="E158" s="390" t="s">
        <v>1340</v>
      </c>
      <c r="F158" s="390">
        <v>1</v>
      </c>
      <c r="G158" s="390">
        <v>0</v>
      </c>
      <c r="H158" s="390">
        <v>0</v>
      </c>
      <c r="I158" s="390">
        <v>0</v>
      </c>
      <c r="J158" s="390">
        <v>0</v>
      </c>
      <c r="K158" s="390">
        <v>0</v>
      </c>
      <c r="L158" s="390">
        <v>0</v>
      </c>
      <c r="M158" s="390">
        <v>7</v>
      </c>
      <c r="N158" s="390">
        <v>35</v>
      </c>
      <c r="O158" s="390">
        <v>0</v>
      </c>
      <c r="P158" s="390">
        <v>0</v>
      </c>
      <c r="Q158" s="390">
        <v>0</v>
      </c>
      <c r="R158" s="390">
        <v>0</v>
      </c>
      <c r="S158" s="390">
        <v>0</v>
      </c>
      <c r="T158" s="390">
        <v>0</v>
      </c>
      <c r="U158" s="390">
        <v>0</v>
      </c>
      <c r="V158" s="390">
        <v>1</v>
      </c>
      <c r="W158" s="390">
        <v>35</v>
      </c>
      <c r="X158" s="390">
        <v>0</v>
      </c>
      <c r="Y158" s="401">
        <v>40671.379999999997</v>
      </c>
    </row>
    <row r="159" spans="2:25" s="158" customFormat="1" x14ac:dyDescent="0.25">
      <c r="B159" s="390" t="s">
        <v>335</v>
      </c>
      <c r="C159" s="390" t="s">
        <v>384</v>
      </c>
      <c r="D159" s="390" t="s">
        <v>712</v>
      </c>
      <c r="E159" s="390" t="s">
        <v>1039</v>
      </c>
      <c r="F159" s="390">
        <v>1</v>
      </c>
      <c r="G159" s="390">
        <v>0</v>
      </c>
      <c r="H159" s="390">
        <v>0</v>
      </c>
      <c r="I159" s="390">
        <v>0</v>
      </c>
      <c r="J159" s="390">
        <v>0</v>
      </c>
      <c r="K159" s="390">
        <v>0</v>
      </c>
      <c r="L159" s="390">
        <v>0</v>
      </c>
      <c r="M159" s="390">
        <v>7</v>
      </c>
      <c r="N159" s="390">
        <v>35</v>
      </c>
      <c r="O159" s="390">
        <v>0</v>
      </c>
      <c r="P159" s="390">
        <v>0</v>
      </c>
      <c r="Q159" s="390">
        <v>0</v>
      </c>
      <c r="R159" s="390">
        <v>0</v>
      </c>
      <c r="S159" s="390">
        <v>0</v>
      </c>
      <c r="T159" s="390">
        <v>0</v>
      </c>
      <c r="U159" s="390">
        <v>0</v>
      </c>
      <c r="V159" s="390">
        <v>1</v>
      </c>
      <c r="W159" s="390">
        <v>35</v>
      </c>
      <c r="X159" s="390">
        <v>0</v>
      </c>
      <c r="Y159" s="401">
        <v>46232.12</v>
      </c>
    </row>
    <row r="160" spans="2:25" s="158" customFormat="1" x14ac:dyDescent="0.25">
      <c r="B160" s="390" t="s">
        <v>335</v>
      </c>
      <c r="C160" s="390" t="s">
        <v>385</v>
      </c>
      <c r="D160" s="390" t="s">
        <v>713</v>
      </c>
      <c r="E160" s="390" t="s">
        <v>1040</v>
      </c>
      <c r="F160" s="390">
        <v>1</v>
      </c>
      <c r="G160" s="390">
        <v>0</v>
      </c>
      <c r="H160" s="390">
        <v>0</v>
      </c>
      <c r="I160" s="390">
        <v>0</v>
      </c>
      <c r="J160" s="390">
        <v>0</v>
      </c>
      <c r="K160" s="390">
        <v>0</v>
      </c>
      <c r="L160" s="390">
        <v>0</v>
      </c>
      <c r="M160" s="390">
        <v>7</v>
      </c>
      <c r="N160" s="390">
        <v>35</v>
      </c>
      <c r="O160" s="390">
        <v>0</v>
      </c>
      <c r="P160" s="390">
        <v>0</v>
      </c>
      <c r="Q160" s="390">
        <v>0</v>
      </c>
      <c r="R160" s="390">
        <v>0</v>
      </c>
      <c r="S160" s="390">
        <v>0</v>
      </c>
      <c r="T160" s="390">
        <v>0</v>
      </c>
      <c r="U160" s="390">
        <v>0</v>
      </c>
      <c r="V160" s="390">
        <v>1</v>
      </c>
      <c r="W160" s="390">
        <v>35</v>
      </c>
      <c r="X160" s="390">
        <v>0</v>
      </c>
      <c r="Y160" s="401">
        <v>48932.44</v>
      </c>
    </row>
    <row r="161" spans="2:25" s="158" customFormat="1" x14ac:dyDescent="0.25">
      <c r="B161" s="390" t="s">
        <v>335</v>
      </c>
      <c r="C161" s="390" t="s">
        <v>386</v>
      </c>
      <c r="D161" s="390" t="s">
        <v>714</v>
      </c>
      <c r="E161" s="390" t="s">
        <v>1041</v>
      </c>
      <c r="F161" s="390">
        <v>1</v>
      </c>
      <c r="G161" s="390">
        <v>0</v>
      </c>
      <c r="H161" s="390">
        <v>0</v>
      </c>
      <c r="I161" s="390">
        <v>0</v>
      </c>
      <c r="J161" s="390">
        <v>0</v>
      </c>
      <c r="K161" s="390">
        <v>0</v>
      </c>
      <c r="L161" s="390">
        <v>0</v>
      </c>
      <c r="M161" s="390">
        <v>7</v>
      </c>
      <c r="N161" s="390">
        <v>35</v>
      </c>
      <c r="O161" s="390">
        <v>0</v>
      </c>
      <c r="P161" s="390">
        <v>0</v>
      </c>
      <c r="Q161" s="390">
        <v>0</v>
      </c>
      <c r="R161" s="390">
        <v>0</v>
      </c>
      <c r="S161" s="390">
        <v>0</v>
      </c>
      <c r="T161" s="390">
        <v>0</v>
      </c>
      <c r="U161" s="390">
        <v>0</v>
      </c>
      <c r="V161" s="390">
        <v>1</v>
      </c>
      <c r="W161" s="390">
        <v>35</v>
      </c>
      <c r="X161" s="390">
        <v>0</v>
      </c>
      <c r="Y161" s="401">
        <v>45676.34</v>
      </c>
    </row>
    <row r="162" spans="2:25" s="158" customFormat="1" x14ac:dyDescent="0.25">
      <c r="B162" s="390" t="s">
        <v>335</v>
      </c>
      <c r="C162" s="390" t="s">
        <v>387</v>
      </c>
      <c r="D162" s="390" t="s">
        <v>715</v>
      </c>
      <c r="E162" s="390" t="s">
        <v>1042</v>
      </c>
      <c r="F162" s="390">
        <v>1</v>
      </c>
      <c r="G162" s="390">
        <v>0</v>
      </c>
      <c r="H162" s="390">
        <v>0</v>
      </c>
      <c r="I162" s="390">
        <v>0</v>
      </c>
      <c r="J162" s="390">
        <v>0</v>
      </c>
      <c r="K162" s="390">
        <v>0</v>
      </c>
      <c r="L162" s="390">
        <v>0</v>
      </c>
      <c r="M162" s="390">
        <v>7</v>
      </c>
      <c r="N162" s="390">
        <v>35</v>
      </c>
      <c r="O162" s="390">
        <v>0</v>
      </c>
      <c r="P162" s="390">
        <v>0</v>
      </c>
      <c r="Q162" s="390">
        <v>0</v>
      </c>
      <c r="R162" s="390">
        <v>0</v>
      </c>
      <c r="S162" s="390">
        <v>0</v>
      </c>
      <c r="T162" s="390">
        <v>0</v>
      </c>
      <c r="U162" s="390">
        <v>0</v>
      </c>
      <c r="V162" s="390">
        <v>1</v>
      </c>
      <c r="W162" s="390">
        <v>35</v>
      </c>
      <c r="X162" s="390">
        <v>0</v>
      </c>
      <c r="Y162" s="401">
        <v>46779.39</v>
      </c>
    </row>
    <row r="163" spans="2:25" s="158" customFormat="1" x14ac:dyDescent="0.25">
      <c r="B163" s="390" t="s">
        <v>335</v>
      </c>
      <c r="C163" s="390" t="s">
        <v>388</v>
      </c>
      <c r="D163" s="390" t="s">
        <v>716</v>
      </c>
      <c r="E163" s="390" t="s">
        <v>1043</v>
      </c>
      <c r="F163" s="390">
        <v>1</v>
      </c>
      <c r="G163" s="390">
        <v>0</v>
      </c>
      <c r="H163" s="390">
        <v>0</v>
      </c>
      <c r="I163" s="390">
        <v>0</v>
      </c>
      <c r="J163" s="390">
        <v>0</v>
      </c>
      <c r="K163" s="390">
        <v>0</v>
      </c>
      <c r="L163" s="390">
        <v>0</v>
      </c>
      <c r="M163" s="390">
        <v>7</v>
      </c>
      <c r="N163" s="390">
        <v>35</v>
      </c>
      <c r="O163" s="390">
        <v>0</v>
      </c>
      <c r="P163" s="390">
        <v>0</v>
      </c>
      <c r="Q163" s="390">
        <v>0</v>
      </c>
      <c r="R163" s="390">
        <v>0</v>
      </c>
      <c r="S163" s="390">
        <v>0</v>
      </c>
      <c r="T163" s="390">
        <v>0</v>
      </c>
      <c r="U163" s="390">
        <v>0</v>
      </c>
      <c r="V163" s="390">
        <v>1</v>
      </c>
      <c r="W163" s="390">
        <v>35</v>
      </c>
      <c r="X163" s="390">
        <v>0</v>
      </c>
      <c r="Y163" s="401">
        <v>49703.53</v>
      </c>
    </row>
    <row r="164" spans="2:25" s="158" customFormat="1" x14ac:dyDescent="0.25">
      <c r="B164" s="390" t="s">
        <v>335</v>
      </c>
      <c r="C164" s="390" t="s">
        <v>389</v>
      </c>
      <c r="D164" s="390" t="s">
        <v>717</v>
      </c>
      <c r="E164" s="390" t="s">
        <v>1044</v>
      </c>
      <c r="F164" s="390">
        <v>1</v>
      </c>
      <c r="G164" s="390">
        <v>0</v>
      </c>
      <c r="H164" s="390">
        <v>0</v>
      </c>
      <c r="I164" s="390">
        <v>0</v>
      </c>
      <c r="J164" s="390">
        <v>0</v>
      </c>
      <c r="K164" s="390">
        <v>0</v>
      </c>
      <c r="L164" s="390">
        <v>0</v>
      </c>
      <c r="M164" s="390">
        <v>7</v>
      </c>
      <c r="N164" s="390">
        <v>35</v>
      </c>
      <c r="O164" s="390">
        <v>0</v>
      </c>
      <c r="P164" s="390">
        <v>0</v>
      </c>
      <c r="Q164" s="390">
        <v>0</v>
      </c>
      <c r="R164" s="390">
        <v>0</v>
      </c>
      <c r="S164" s="390">
        <v>0</v>
      </c>
      <c r="T164" s="390">
        <v>0</v>
      </c>
      <c r="U164" s="390">
        <v>0</v>
      </c>
      <c r="V164" s="390">
        <v>1</v>
      </c>
      <c r="W164" s="390">
        <v>35</v>
      </c>
      <c r="X164" s="390">
        <v>0</v>
      </c>
      <c r="Y164" s="401">
        <v>42820.74</v>
      </c>
    </row>
    <row r="165" spans="2:25" s="158" customFormat="1" x14ac:dyDescent="0.25">
      <c r="B165" s="390" t="s">
        <v>335</v>
      </c>
      <c r="C165" s="390" t="s">
        <v>390</v>
      </c>
      <c r="D165" s="390" t="s">
        <v>718</v>
      </c>
      <c r="E165" s="390" t="s">
        <v>1045</v>
      </c>
      <c r="F165" s="390">
        <v>1</v>
      </c>
      <c r="G165" s="390">
        <v>0</v>
      </c>
      <c r="H165" s="390">
        <v>0</v>
      </c>
      <c r="I165" s="390">
        <v>0</v>
      </c>
      <c r="J165" s="390">
        <v>0</v>
      </c>
      <c r="K165" s="390">
        <v>0</v>
      </c>
      <c r="L165" s="390">
        <v>0</v>
      </c>
      <c r="M165" s="390">
        <v>7</v>
      </c>
      <c r="N165" s="390">
        <v>35</v>
      </c>
      <c r="O165" s="390">
        <v>0</v>
      </c>
      <c r="P165" s="390">
        <v>0</v>
      </c>
      <c r="Q165" s="390">
        <v>0</v>
      </c>
      <c r="R165" s="390">
        <v>0</v>
      </c>
      <c r="S165" s="390">
        <v>0</v>
      </c>
      <c r="T165" s="390">
        <v>0</v>
      </c>
      <c r="U165" s="390">
        <v>0</v>
      </c>
      <c r="V165" s="390">
        <v>1</v>
      </c>
      <c r="W165" s="390">
        <v>35</v>
      </c>
      <c r="X165" s="390">
        <v>0</v>
      </c>
      <c r="Y165" s="401">
        <v>49513.53</v>
      </c>
    </row>
    <row r="166" spans="2:25" s="158" customFormat="1" x14ac:dyDescent="0.25">
      <c r="B166" s="390" t="s">
        <v>335</v>
      </c>
      <c r="C166" s="390" t="s">
        <v>391</v>
      </c>
      <c r="D166" s="390" t="s">
        <v>719</v>
      </c>
      <c r="E166" s="390" t="s">
        <v>1046</v>
      </c>
      <c r="F166" s="390">
        <v>1</v>
      </c>
      <c r="G166" s="390">
        <v>0</v>
      </c>
      <c r="H166" s="390">
        <v>0</v>
      </c>
      <c r="I166" s="390">
        <v>0</v>
      </c>
      <c r="J166" s="390">
        <v>0</v>
      </c>
      <c r="K166" s="390">
        <v>0</v>
      </c>
      <c r="L166" s="390">
        <v>0</v>
      </c>
      <c r="M166" s="390">
        <v>7</v>
      </c>
      <c r="N166" s="390">
        <v>35</v>
      </c>
      <c r="O166" s="390">
        <v>0</v>
      </c>
      <c r="P166" s="390">
        <v>0</v>
      </c>
      <c r="Q166" s="390">
        <v>0</v>
      </c>
      <c r="R166" s="390">
        <v>0</v>
      </c>
      <c r="S166" s="390">
        <v>0</v>
      </c>
      <c r="T166" s="390">
        <v>0</v>
      </c>
      <c r="U166" s="390">
        <v>0</v>
      </c>
      <c r="V166" s="390">
        <v>1</v>
      </c>
      <c r="W166" s="390">
        <v>35</v>
      </c>
      <c r="X166" s="390">
        <v>0</v>
      </c>
      <c r="Y166" s="401">
        <v>48589.48</v>
      </c>
    </row>
    <row r="167" spans="2:25" s="158" customFormat="1" x14ac:dyDescent="0.25">
      <c r="B167" s="390" t="s">
        <v>335</v>
      </c>
      <c r="C167" s="390" t="s">
        <v>392</v>
      </c>
      <c r="D167" s="390" t="s">
        <v>720</v>
      </c>
      <c r="E167" s="390" t="s">
        <v>1047</v>
      </c>
      <c r="F167" s="390">
        <v>1</v>
      </c>
      <c r="G167" s="390">
        <v>0</v>
      </c>
      <c r="H167" s="390">
        <v>0</v>
      </c>
      <c r="I167" s="390">
        <v>0</v>
      </c>
      <c r="J167" s="390">
        <v>0</v>
      </c>
      <c r="K167" s="390">
        <v>0</v>
      </c>
      <c r="L167" s="390">
        <v>0</v>
      </c>
      <c r="M167" s="390">
        <v>7</v>
      </c>
      <c r="N167" s="390">
        <v>35</v>
      </c>
      <c r="O167" s="390">
        <v>0</v>
      </c>
      <c r="P167" s="390">
        <v>0</v>
      </c>
      <c r="Q167" s="390">
        <v>0</v>
      </c>
      <c r="R167" s="390">
        <v>0</v>
      </c>
      <c r="S167" s="390">
        <v>0</v>
      </c>
      <c r="T167" s="390">
        <v>0</v>
      </c>
      <c r="U167" s="390">
        <v>0</v>
      </c>
      <c r="V167" s="390">
        <v>1</v>
      </c>
      <c r="W167" s="390">
        <v>35</v>
      </c>
      <c r="X167" s="390">
        <v>0</v>
      </c>
      <c r="Y167" s="401">
        <v>47068.19</v>
      </c>
    </row>
    <row r="168" spans="2:25" s="158" customFormat="1" x14ac:dyDescent="0.25">
      <c r="B168" s="390" t="s">
        <v>335</v>
      </c>
      <c r="C168" s="390" t="s">
        <v>393</v>
      </c>
      <c r="D168" s="390" t="s">
        <v>721</v>
      </c>
      <c r="E168" s="390" t="s">
        <v>1048</v>
      </c>
      <c r="F168" s="390">
        <v>1</v>
      </c>
      <c r="G168" s="390">
        <v>0</v>
      </c>
      <c r="H168" s="390">
        <v>0</v>
      </c>
      <c r="I168" s="390">
        <v>0</v>
      </c>
      <c r="J168" s="390">
        <v>0</v>
      </c>
      <c r="K168" s="390">
        <v>0</v>
      </c>
      <c r="L168" s="390">
        <v>0</v>
      </c>
      <c r="M168" s="390">
        <v>7</v>
      </c>
      <c r="N168" s="390">
        <v>35</v>
      </c>
      <c r="O168" s="390">
        <v>0</v>
      </c>
      <c r="P168" s="390">
        <v>0</v>
      </c>
      <c r="Q168" s="390">
        <v>0</v>
      </c>
      <c r="R168" s="390">
        <v>0</v>
      </c>
      <c r="S168" s="390">
        <v>0</v>
      </c>
      <c r="T168" s="390">
        <v>0</v>
      </c>
      <c r="U168" s="390">
        <v>0</v>
      </c>
      <c r="V168" s="390">
        <v>1</v>
      </c>
      <c r="W168" s="390">
        <v>35</v>
      </c>
      <c r="X168" s="390">
        <v>0</v>
      </c>
      <c r="Y168" s="401">
        <v>45306.06</v>
      </c>
    </row>
    <row r="169" spans="2:25" s="158" customFormat="1" x14ac:dyDescent="0.25">
      <c r="B169" s="390" t="s">
        <v>335</v>
      </c>
      <c r="C169" s="390" t="s">
        <v>394</v>
      </c>
      <c r="D169" s="390" t="s">
        <v>722</v>
      </c>
      <c r="E169" s="390" t="s">
        <v>1049</v>
      </c>
      <c r="F169" s="390">
        <v>1</v>
      </c>
      <c r="G169" s="390">
        <v>0</v>
      </c>
      <c r="H169" s="390">
        <v>0</v>
      </c>
      <c r="I169" s="390">
        <v>0</v>
      </c>
      <c r="J169" s="390">
        <v>0</v>
      </c>
      <c r="K169" s="390">
        <v>0</v>
      </c>
      <c r="L169" s="390">
        <v>0</v>
      </c>
      <c r="M169" s="390">
        <v>7</v>
      </c>
      <c r="N169" s="390">
        <v>35</v>
      </c>
      <c r="O169" s="390">
        <v>0</v>
      </c>
      <c r="P169" s="390">
        <v>0</v>
      </c>
      <c r="Q169" s="390">
        <v>0</v>
      </c>
      <c r="R169" s="390">
        <v>0</v>
      </c>
      <c r="S169" s="390">
        <v>0</v>
      </c>
      <c r="T169" s="390">
        <v>0</v>
      </c>
      <c r="U169" s="390">
        <v>0</v>
      </c>
      <c r="V169" s="390">
        <v>1</v>
      </c>
      <c r="W169" s="390">
        <v>35</v>
      </c>
      <c r="X169" s="390">
        <v>0</v>
      </c>
      <c r="Y169" s="401">
        <v>49181.63</v>
      </c>
    </row>
    <row r="170" spans="2:25" s="158" customFormat="1" x14ac:dyDescent="0.25">
      <c r="B170" s="390" t="s">
        <v>335</v>
      </c>
      <c r="C170" s="390" t="s">
        <v>395</v>
      </c>
      <c r="D170" s="390" t="s">
        <v>723</v>
      </c>
      <c r="E170" s="390" t="s">
        <v>1050</v>
      </c>
      <c r="F170" s="390">
        <v>1</v>
      </c>
      <c r="G170" s="390">
        <v>0</v>
      </c>
      <c r="H170" s="390">
        <v>0</v>
      </c>
      <c r="I170" s="390">
        <v>0</v>
      </c>
      <c r="J170" s="390">
        <v>0</v>
      </c>
      <c r="K170" s="390">
        <v>0</v>
      </c>
      <c r="L170" s="390">
        <v>0</v>
      </c>
      <c r="M170" s="390">
        <v>7</v>
      </c>
      <c r="N170" s="390">
        <v>35</v>
      </c>
      <c r="O170" s="390">
        <v>0</v>
      </c>
      <c r="P170" s="390">
        <v>0</v>
      </c>
      <c r="Q170" s="390">
        <v>0</v>
      </c>
      <c r="R170" s="390">
        <v>0</v>
      </c>
      <c r="S170" s="390">
        <v>0</v>
      </c>
      <c r="T170" s="390">
        <v>0</v>
      </c>
      <c r="U170" s="390">
        <v>0</v>
      </c>
      <c r="V170" s="390">
        <v>1</v>
      </c>
      <c r="W170" s="390">
        <v>35</v>
      </c>
      <c r="X170" s="390">
        <v>0</v>
      </c>
      <c r="Y170" s="401">
        <v>38241.58</v>
      </c>
    </row>
    <row r="171" spans="2:25" s="158" customFormat="1" x14ac:dyDescent="0.25">
      <c r="B171" s="390" t="s">
        <v>335</v>
      </c>
      <c r="C171" s="390" t="s">
        <v>396</v>
      </c>
      <c r="D171" s="390" t="s">
        <v>724</v>
      </c>
      <c r="E171" s="390" t="s">
        <v>1051</v>
      </c>
      <c r="F171" s="390">
        <v>1</v>
      </c>
      <c r="G171" s="390">
        <v>0</v>
      </c>
      <c r="H171" s="390">
        <v>0</v>
      </c>
      <c r="I171" s="390">
        <v>0</v>
      </c>
      <c r="J171" s="390">
        <v>0</v>
      </c>
      <c r="K171" s="390">
        <v>0</v>
      </c>
      <c r="L171" s="390">
        <v>0</v>
      </c>
      <c r="M171" s="390">
        <v>7</v>
      </c>
      <c r="N171" s="390">
        <v>35</v>
      </c>
      <c r="O171" s="390">
        <v>0</v>
      </c>
      <c r="P171" s="390">
        <v>0</v>
      </c>
      <c r="Q171" s="390">
        <v>0</v>
      </c>
      <c r="R171" s="390">
        <v>0</v>
      </c>
      <c r="S171" s="390">
        <v>0</v>
      </c>
      <c r="T171" s="390">
        <v>0</v>
      </c>
      <c r="U171" s="390">
        <v>0</v>
      </c>
      <c r="V171" s="390">
        <v>1</v>
      </c>
      <c r="W171" s="390">
        <v>35</v>
      </c>
      <c r="X171" s="390">
        <v>0</v>
      </c>
      <c r="Y171" s="401">
        <v>48918.19</v>
      </c>
    </row>
    <row r="172" spans="2:25" s="158" customFormat="1" x14ac:dyDescent="0.25">
      <c r="B172" s="390" t="s">
        <v>335</v>
      </c>
      <c r="C172" s="390" t="s">
        <v>397</v>
      </c>
      <c r="D172" s="390" t="s">
        <v>725</v>
      </c>
      <c r="E172" s="390" t="s">
        <v>1357</v>
      </c>
      <c r="F172" s="390">
        <v>1</v>
      </c>
      <c r="G172" s="390">
        <v>0</v>
      </c>
      <c r="H172" s="390">
        <v>0</v>
      </c>
      <c r="I172" s="390">
        <v>0</v>
      </c>
      <c r="J172" s="390">
        <v>0</v>
      </c>
      <c r="K172" s="390">
        <v>0</v>
      </c>
      <c r="L172" s="390">
        <v>0</v>
      </c>
      <c r="M172" s="390">
        <v>7</v>
      </c>
      <c r="N172" s="390">
        <v>35</v>
      </c>
      <c r="O172" s="390">
        <v>0</v>
      </c>
      <c r="P172" s="390">
        <v>0</v>
      </c>
      <c r="Q172" s="390">
        <v>0</v>
      </c>
      <c r="R172" s="390">
        <v>0</v>
      </c>
      <c r="S172" s="390">
        <v>0</v>
      </c>
      <c r="T172" s="390">
        <v>0</v>
      </c>
      <c r="U172" s="390">
        <v>0</v>
      </c>
      <c r="V172" s="390">
        <v>1</v>
      </c>
      <c r="W172" s="390">
        <v>35</v>
      </c>
      <c r="X172" s="390">
        <v>0</v>
      </c>
      <c r="Y172" s="401">
        <v>49518.720000000001</v>
      </c>
    </row>
    <row r="173" spans="2:25" s="158" customFormat="1" x14ac:dyDescent="0.25">
      <c r="B173" s="390" t="s">
        <v>335</v>
      </c>
      <c r="C173" s="390" t="s">
        <v>398</v>
      </c>
      <c r="D173" s="390" t="s">
        <v>726</v>
      </c>
      <c r="E173" s="390" t="s">
        <v>1052</v>
      </c>
      <c r="F173" s="390">
        <v>1</v>
      </c>
      <c r="G173" s="390">
        <v>0</v>
      </c>
      <c r="H173" s="390">
        <v>0</v>
      </c>
      <c r="I173" s="390">
        <v>0</v>
      </c>
      <c r="J173" s="390">
        <v>0</v>
      </c>
      <c r="K173" s="390">
        <v>0</v>
      </c>
      <c r="L173" s="390">
        <v>0</v>
      </c>
      <c r="M173" s="390">
        <v>7</v>
      </c>
      <c r="N173" s="390">
        <v>35</v>
      </c>
      <c r="O173" s="390">
        <v>0</v>
      </c>
      <c r="P173" s="390">
        <v>0</v>
      </c>
      <c r="Q173" s="390">
        <v>0</v>
      </c>
      <c r="R173" s="390">
        <v>0</v>
      </c>
      <c r="S173" s="390">
        <v>0</v>
      </c>
      <c r="T173" s="390">
        <v>0</v>
      </c>
      <c r="U173" s="390">
        <v>0</v>
      </c>
      <c r="V173" s="390">
        <v>1</v>
      </c>
      <c r="W173" s="390">
        <v>35</v>
      </c>
      <c r="X173" s="390">
        <v>0</v>
      </c>
      <c r="Y173" s="401">
        <v>47820.44</v>
      </c>
    </row>
    <row r="174" spans="2:25" s="158" customFormat="1" x14ac:dyDescent="0.25">
      <c r="B174" s="390" t="s">
        <v>335</v>
      </c>
      <c r="C174" s="390" t="s">
        <v>399</v>
      </c>
      <c r="D174" s="390" t="s">
        <v>727</v>
      </c>
      <c r="E174" s="390" t="s">
        <v>1053</v>
      </c>
      <c r="F174" s="390">
        <v>1</v>
      </c>
      <c r="G174" s="390">
        <v>0</v>
      </c>
      <c r="H174" s="390">
        <v>0</v>
      </c>
      <c r="I174" s="390">
        <v>0</v>
      </c>
      <c r="J174" s="390">
        <v>0</v>
      </c>
      <c r="K174" s="390">
        <v>0</v>
      </c>
      <c r="L174" s="390">
        <v>0</v>
      </c>
      <c r="M174" s="390">
        <v>7</v>
      </c>
      <c r="N174" s="390">
        <v>35</v>
      </c>
      <c r="O174" s="390">
        <v>0</v>
      </c>
      <c r="P174" s="390">
        <v>0</v>
      </c>
      <c r="Q174" s="390">
        <v>0</v>
      </c>
      <c r="R174" s="390">
        <v>0</v>
      </c>
      <c r="S174" s="390">
        <v>0</v>
      </c>
      <c r="T174" s="390">
        <v>0</v>
      </c>
      <c r="U174" s="390">
        <v>0</v>
      </c>
      <c r="V174" s="390">
        <v>1</v>
      </c>
      <c r="W174" s="390">
        <v>35</v>
      </c>
      <c r="X174" s="390">
        <v>0</v>
      </c>
      <c r="Y174" s="401">
        <v>49292.26</v>
      </c>
    </row>
    <row r="175" spans="2:25" s="158" customFormat="1" x14ac:dyDescent="0.25">
      <c r="B175" s="390" t="s">
        <v>335</v>
      </c>
      <c r="C175" s="390" t="s">
        <v>400</v>
      </c>
      <c r="D175" s="390" t="s">
        <v>728</v>
      </c>
      <c r="E175" s="390" t="s">
        <v>1054</v>
      </c>
      <c r="F175" s="390">
        <v>1</v>
      </c>
      <c r="G175" s="390">
        <v>0</v>
      </c>
      <c r="H175" s="390">
        <v>0</v>
      </c>
      <c r="I175" s="390">
        <v>0</v>
      </c>
      <c r="J175" s="390">
        <v>0</v>
      </c>
      <c r="K175" s="390">
        <v>0</v>
      </c>
      <c r="L175" s="390">
        <v>0</v>
      </c>
      <c r="M175" s="390">
        <v>7</v>
      </c>
      <c r="N175" s="390">
        <v>35</v>
      </c>
      <c r="O175" s="390">
        <v>0</v>
      </c>
      <c r="P175" s="390">
        <v>0</v>
      </c>
      <c r="Q175" s="390">
        <v>0</v>
      </c>
      <c r="R175" s="390">
        <v>0</v>
      </c>
      <c r="S175" s="390">
        <v>0</v>
      </c>
      <c r="T175" s="390">
        <v>0</v>
      </c>
      <c r="U175" s="390">
        <v>0</v>
      </c>
      <c r="V175" s="390">
        <v>1</v>
      </c>
      <c r="W175" s="390">
        <v>35</v>
      </c>
      <c r="X175" s="390">
        <v>0</v>
      </c>
      <c r="Y175" s="401">
        <v>35619.160000000003</v>
      </c>
    </row>
    <row r="176" spans="2:25" s="158" customFormat="1" x14ac:dyDescent="0.25">
      <c r="B176" s="390" t="s">
        <v>335</v>
      </c>
      <c r="C176" s="390" t="s">
        <v>401</v>
      </c>
      <c r="D176" s="390" t="s">
        <v>729</v>
      </c>
      <c r="E176" s="390" t="s">
        <v>1055</v>
      </c>
      <c r="F176" s="390">
        <v>1</v>
      </c>
      <c r="G176" s="390">
        <v>0</v>
      </c>
      <c r="H176" s="390">
        <v>0</v>
      </c>
      <c r="I176" s="390">
        <v>0</v>
      </c>
      <c r="J176" s="390">
        <v>0</v>
      </c>
      <c r="K176" s="390">
        <v>0</v>
      </c>
      <c r="L176" s="390">
        <v>0</v>
      </c>
      <c r="M176" s="390">
        <v>7</v>
      </c>
      <c r="N176" s="390">
        <v>35</v>
      </c>
      <c r="O176" s="390">
        <v>0</v>
      </c>
      <c r="P176" s="390">
        <v>0</v>
      </c>
      <c r="Q176" s="390">
        <v>0</v>
      </c>
      <c r="R176" s="390">
        <v>0</v>
      </c>
      <c r="S176" s="390">
        <v>0</v>
      </c>
      <c r="T176" s="390">
        <v>0</v>
      </c>
      <c r="U176" s="390">
        <v>0</v>
      </c>
      <c r="V176" s="390">
        <v>1</v>
      </c>
      <c r="W176" s="390">
        <v>35</v>
      </c>
      <c r="X176" s="390">
        <v>0</v>
      </c>
      <c r="Y176" s="401">
        <v>44960.33</v>
      </c>
    </row>
    <row r="177" spans="2:25" s="158" customFormat="1" x14ac:dyDescent="0.25">
      <c r="B177" s="390" t="s">
        <v>335</v>
      </c>
      <c r="C177" s="390" t="s">
        <v>402</v>
      </c>
      <c r="D177" s="390" t="s">
        <v>730</v>
      </c>
      <c r="E177" s="390" t="s">
        <v>1056</v>
      </c>
      <c r="F177" s="390">
        <v>1</v>
      </c>
      <c r="G177" s="390">
        <v>0</v>
      </c>
      <c r="H177" s="390">
        <v>0</v>
      </c>
      <c r="I177" s="390">
        <v>0</v>
      </c>
      <c r="J177" s="390">
        <v>0</v>
      </c>
      <c r="K177" s="390">
        <v>0</v>
      </c>
      <c r="L177" s="390">
        <v>0</v>
      </c>
      <c r="M177" s="390">
        <v>7</v>
      </c>
      <c r="N177" s="390">
        <v>35</v>
      </c>
      <c r="O177" s="390">
        <v>0</v>
      </c>
      <c r="P177" s="390">
        <v>0</v>
      </c>
      <c r="Q177" s="390">
        <v>0</v>
      </c>
      <c r="R177" s="390">
        <v>0</v>
      </c>
      <c r="S177" s="390">
        <v>0</v>
      </c>
      <c r="T177" s="390">
        <v>0</v>
      </c>
      <c r="U177" s="390">
        <v>0</v>
      </c>
      <c r="V177" s="390">
        <v>1</v>
      </c>
      <c r="W177" s="390">
        <v>35</v>
      </c>
      <c r="X177" s="390">
        <v>0</v>
      </c>
      <c r="Y177" s="401">
        <v>44668.37</v>
      </c>
    </row>
    <row r="178" spans="2:25" s="158" customFormat="1" x14ac:dyDescent="0.25">
      <c r="B178" s="390" t="s">
        <v>335</v>
      </c>
      <c r="C178" s="390" t="s">
        <v>403</v>
      </c>
      <c r="D178" s="390" t="s">
        <v>731</v>
      </c>
      <c r="E178" s="390" t="s">
        <v>1057</v>
      </c>
      <c r="F178" s="390">
        <v>1</v>
      </c>
      <c r="G178" s="390">
        <v>0</v>
      </c>
      <c r="H178" s="390">
        <v>0</v>
      </c>
      <c r="I178" s="390">
        <v>0</v>
      </c>
      <c r="J178" s="390">
        <v>0</v>
      </c>
      <c r="K178" s="390">
        <v>0</v>
      </c>
      <c r="L178" s="390">
        <v>0</v>
      </c>
      <c r="M178" s="390">
        <v>7</v>
      </c>
      <c r="N178" s="390">
        <v>35</v>
      </c>
      <c r="O178" s="390">
        <v>0</v>
      </c>
      <c r="P178" s="390">
        <v>0</v>
      </c>
      <c r="Q178" s="390">
        <v>0</v>
      </c>
      <c r="R178" s="390">
        <v>0</v>
      </c>
      <c r="S178" s="390">
        <v>0</v>
      </c>
      <c r="T178" s="390">
        <v>0</v>
      </c>
      <c r="U178" s="390">
        <v>0</v>
      </c>
      <c r="V178" s="390">
        <v>1</v>
      </c>
      <c r="W178" s="390">
        <v>35</v>
      </c>
      <c r="X178" s="390">
        <v>0</v>
      </c>
      <c r="Y178" s="401">
        <v>43140.52</v>
      </c>
    </row>
    <row r="179" spans="2:25" s="158" customFormat="1" x14ac:dyDescent="0.25">
      <c r="B179" s="390" t="s">
        <v>335</v>
      </c>
      <c r="C179" s="390" t="s">
        <v>404</v>
      </c>
      <c r="D179" s="390" t="s">
        <v>732</v>
      </c>
      <c r="E179" s="390" t="s">
        <v>1058</v>
      </c>
      <c r="F179" s="390">
        <v>1</v>
      </c>
      <c r="G179" s="390">
        <v>0</v>
      </c>
      <c r="H179" s="390">
        <v>0</v>
      </c>
      <c r="I179" s="390">
        <v>0</v>
      </c>
      <c r="J179" s="390">
        <v>0</v>
      </c>
      <c r="K179" s="390">
        <v>0</v>
      </c>
      <c r="L179" s="390">
        <v>0</v>
      </c>
      <c r="M179" s="390">
        <v>7</v>
      </c>
      <c r="N179" s="390">
        <v>35</v>
      </c>
      <c r="O179" s="390">
        <v>0</v>
      </c>
      <c r="P179" s="390">
        <v>0</v>
      </c>
      <c r="Q179" s="390">
        <v>0</v>
      </c>
      <c r="R179" s="390">
        <v>0</v>
      </c>
      <c r="S179" s="390">
        <v>0</v>
      </c>
      <c r="T179" s="390">
        <v>0</v>
      </c>
      <c r="U179" s="390">
        <v>0</v>
      </c>
      <c r="V179" s="390">
        <v>1</v>
      </c>
      <c r="W179" s="390">
        <v>35</v>
      </c>
      <c r="X179" s="390">
        <v>0</v>
      </c>
      <c r="Y179" s="401">
        <v>44327.6</v>
      </c>
    </row>
    <row r="180" spans="2:25" s="158" customFormat="1" x14ac:dyDescent="0.25">
      <c r="B180" s="390" t="s">
        <v>335</v>
      </c>
      <c r="C180" s="390" t="s">
        <v>405</v>
      </c>
      <c r="D180" s="390" t="s">
        <v>733</v>
      </c>
      <c r="E180" s="390" t="s">
        <v>1059</v>
      </c>
      <c r="F180" s="390">
        <v>1</v>
      </c>
      <c r="G180" s="390">
        <v>0</v>
      </c>
      <c r="H180" s="390">
        <v>0</v>
      </c>
      <c r="I180" s="390">
        <v>0</v>
      </c>
      <c r="J180" s="390">
        <v>0</v>
      </c>
      <c r="K180" s="390">
        <v>0</v>
      </c>
      <c r="L180" s="390">
        <v>0</v>
      </c>
      <c r="M180" s="390">
        <v>7</v>
      </c>
      <c r="N180" s="390">
        <v>35</v>
      </c>
      <c r="O180" s="390">
        <v>0</v>
      </c>
      <c r="P180" s="390">
        <v>0</v>
      </c>
      <c r="Q180" s="390">
        <v>0</v>
      </c>
      <c r="R180" s="390">
        <v>0</v>
      </c>
      <c r="S180" s="390">
        <v>0</v>
      </c>
      <c r="T180" s="390">
        <v>0</v>
      </c>
      <c r="U180" s="390">
        <v>0</v>
      </c>
      <c r="V180" s="390">
        <v>1</v>
      </c>
      <c r="W180" s="390">
        <v>35</v>
      </c>
      <c r="X180" s="390">
        <v>0</v>
      </c>
      <c r="Y180" s="401">
        <v>46544.86</v>
      </c>
    </row>
    <row r="181" spans="2:25" s="158" customFormat="1" x14ac:dyDescent="0.25">
      <c r="B181" s="390" t="s">
        <v>335</v>
      </c>
      <c r="C181" s="390" t="s">
        <v>406</v>
      </c>
      <c r="D181" s="390" t="s">
        <v>734</v>
      </c>
      <c r="E181" s="390" t="s">
        <v>1060</v>
      </c>
      <c r="F181" s="390">
        <v>1</v>
      </c>
      <c r="G181" s="390">
        <v>0</v>
      </c>
      <c r="H181" s="390">
        <v>0</v>
      </c>
      <c r="I181" s="390">
        <v>0</v>
      </c>
      <c r="J181" s="390">
        <v>0</v>
      </c>
      <c r="K181" s="390">
        <v>0</v>
      </c>
      <c r="L181" s="390">
        <v>0</v>
      </c>
      <c r="M181" s="390">
        <v>7</v>
      </c>
      <c r="N181" s="390">
        <v>35</v>
      </c>
      <c r="O181" s="390">
        <v>0</v>
      </c>
      <c r="P181" s="390">
        <v>0</v>
      </c>
      <c r="Q181" s="390">
        <v>0</v>
      </c>
      <c r="R181" s="390">
        <v>0</v>
      </c>
      <c r="S181" s="390">
        <v>0</v>
      </c>
      <c r="T181" s="390">
        <v>0</v>
      </c>
      <c r="U181" s="390">
        <v>0</v>
      </c>
      <c r="V181" s="390">
        <v>1</v>
      </c>
      <c r="W181" s="390">
        <v>35</v>
      </c>
      <c r="X181" s="390">
        <v>0</v>
      </c>
      <c r="Y181" s="401">
        <v>47640.81</v>
      </c>
    </row>
    <row r="182" spans="2:25" s="158" customFormat="1" x14ac:dyDescent="0.25">
      <c r="B182" s="390" t="s">
        <v>335</v>
      </c>
      <c r="C182" s="390" t="s">
        <v>407</v>
      </c>
      <c r="D182" s="390" t="s">
        <v>735</v>
      </c>
      <c r="E182" s="390" t="s">
        <v>1061</v>
      </c>
      <c r="F182" s="390">
        <v>1</v>
      </c>
      <c r="G182" s="390">
        <v>0</v>
      </c>
      <c r="H182" s="390">
        <v>0</v>
      </c>
      <c r="I182" s="390">
        <v>0</v>
      </c>
      <c r="J182" s="390">
        <v>0</v>
      </c>
      <c r="K182" s="390">
        <v>0</v>
      </c>
      <c r="L182" s="390">
        <v>0</v>
      </c>
      <c r="M182" s="390">
        <v>7</v>
      </c>
      <c r="N182" s="390">
        <v>35</v>
      </c>
      <c r="O182" s="390">
        <v>0</v>
      </c>
      <c r="P182" s="390">
        <v>0</v>
      </c>
      <c r="Q182" s="390">
        <v>0</v>
      </c>
      <c r="R182" s="390">
        <v>0</v>
      </c>
      <c r="S182" s="390">
        <v>0</v>
      </c>
      <c r="T182" s="390">
        <v>0</v>
      </c>
      <c r="U182" s="390">
        <v>0</v>
      </c>
      <c r="V182" s="390">
        <v>1</v>
      </c>
      <c r="W182" s="390">
        <v>35</v>
      </c>
      <c r="X182" s="390">
        <v>0</v>
      </c>
      <c r="Y182" s="401">
        <v>48204.95</v>
      </c>
    </row>
    <row r="183" spans="2:25" s="158" customFormat="1" x14ac:dyDescent="0.25">
      <c r="B183" s="390" t="s">
        <v>335</v>
      </c>
      <c r="C183" s="390" t="s">
        <v>408</v>
      </c>
      <c r="D183" s="390" t="s">
        <v>736</v>
      </c>
      <c r="E183" s="390" t="s">
        <v>1062</v>
      </c>
      <c r="F183" s="390">
        <v>1</v>
      </c>
      <c r="G183" s="390">
        <v>0</v>
      </c>
      <c r="H183" s="390">
        <v>0</v>
      </c>
      <c r="I183" s="390">
        <v>0</v>
      </c>
      <c r="J183" s="390">
        <v>0</v>
      </c>
      <c r="K183" s="390">
        <v>0</v>
      </c>
      <c r="L183" s="390">
        <v>0</v>
      </c>
      <c r="M183" s="390">
        <v>7</v>
      </c>
      <c r="N183" s="390">
        <v>35</v>
      </c>
      <c r="O183" s="390">
        <v>0</v>
      </c>
      <c r="P183" s="390">
        <v>0</v>
      </c>
      <c r="Q183" s="390">
        <v>0</v>
      </c>
      <c r="R183" s="390">
        <v>0</v>
      </c>
      <c r="S183" s="390">
        <v>0</v>
      </c>
      <c r="T183" s="390">
        <v>0</v>
      </c>
      <c r="U183" s="390">
        <v>0</v>
      </c>
      <c r="V183" s="390">
        <v>1</v>
      </c>
      <c r="W183" s="390">
        <v>35</v>
      </c>
      <c r="X183" s="390">
        <v>0</v>
      </c>
      <c r="Y183" s="401">
        <v>43065.89</v>
      </c>
    </row>
    <row r="184" spans="2:25" s="158" customFormat="1" x14ac:dyDescent="0.25">
      <c r="B184" s="390" t="s">
        <v>335</v>
      </c>
      <c r="C184" s="390" t="s">
        <v>409</v>
      </c>
      <c r="D184" s="390" t="s">
        <v>737</v>
      </c>
      <c r="E184" s="390" t="s">
        <v>1063</v>
      </c>
      <c r="F184" s="390">
        <v>1</v>
      </c>
      <c r="G184" s="390">
        <v>0</v>
      </c>
      <c r="H184" s="390">
        <v>0</v>
      </c>
      <c r="I184" s="390">
        <v>0</v>
      </c>
      <c r="J184" s="390">
        <v>0</v>
      </c>
      <c r="K184" s="390">
        <v>0</v>
      </c>
      <c r="L184" s="390">
        <v>0</v>
      </c>
      <c r="M184" s="390">
        <v>7</v>
      </c>
      <c r="N184" s="390">
        <v>35</v>
      </c>
      <c r="O184" s="390">
        <v>0</v>
      </c>
      <c r="P184" s="390">
        <v>0</v>
      </c>
      <c r="Q184" s="390">
        <v>0</v>
      </c>
      <c r="R184" s="390">
        <v>0</v>
      </c>
      <c r="S184" s="390">
        <v>0</v>
      </c>
      <c r="T184" s="390">
        <v>0</v>
      </c>
      <c r="U184" s="390">
        <v>0</v>
      </c>
      <c r="V184" s="390">
        <v>1</v>
      </c>
      <c r="W184" s="390">
        <v>35</v>
      </c>
      <c r="X184" s="390">
        <v>0</v>
      </c>
      <c r="Y184" s="401">
        <v>49734.28</v>
      </c>
    </row>
    <row r="185" spans="2:25" s="158" customFormat="1" x14ac:dyDescent="0.25">
      <c r="B185" s="390" t="s">
        <v>335</v>
      </c>
      <c r="C185" s="390" t="s">
        <v>410</v>
      </c>
      <c r="D185" s="390" t="s">
        <v>738</v>
      </c>
      <c r="E185" s="390" t="s">
        <v>1064</v>
      </c>
      <c r="F185" s="390">
        <v>1</v>
      </c>
      <c r="G185" s="390">
        <v>0</v>
      </c>
      <c r="H185" s="390">
        <v>0</v>
      </c>
      <c r="I185" s="390">
        <v>0</v>
      </c>
      <c r="J185" s="390">
        <v>0</v>
      </c>
      <c r="K185" s="390">
        <v>0</v>
      </c>
      <c r="L185" s="390">
        <v>0</v>
      </c>
      <c r="M185" s="390">
        <v>7</v>
      </c>
      <c r="N185" s="390">
        <v>35</v>
      </c>
      <c r="O185" s="390">
        <v>0</v>
      </c>
      <c r="P185" s="390">
        <v>0</v>
      </c>
      <c r="Q185" s="390">
        <v>0</v>
      </c>
      <c r="R185" s="390">
        <v>0</v>
      </c>
      <c r="S185" s="390">
        <v>0</v>
      </c>
      <c r="T185" s="390">
        <v>0</v>
      </c>
      <c r="U185" s="390">
        <v>0</v>
      </c>
      <c r="V185" s="390">
        <v>1</v>
      </c>
      <c r="W185" s="390">
        <v>35</v>
      </c>
      <c r="X185" s="390">
        <v>0</v>
      </c>
      <c r="Y185" s="401">
        <v>48964.28</v>
      </c>
    </row>
    <row r="186" spans="2:25" s="158" customFormat="1" x14ac:dyDescent="0.25">
      <c r="B186" s="390" t="s">
        <v>335</v>
      </c>
      <c r="C186" s="390" t="s">
        <v>411</v>
      </c>
      <c r="D186" s="390" t="s">
        <v>739</v>
      </c>
      <c r="E186" s="390" t="s">
        <v>1360</v>
      </c>
      <c r="F186" s="390">
        <v>1</v>
      </c>
      <c r="G186" s="390">
        <v>0</v>
      </c>
      <c r="H186" s="390">
        <v>0</v>
      </c>
      <c r="I186" s="390">
        <v>0</v>
      </c>
      <c r="J186" s="390">
        <v>0</v>
      </c>
      <c r="K186" s="390">
        <v>0</v>
      </c>
      <c r="L186" s="390">
        <v>0</v>
      </c>
      <c r="M186" s="390">
        <v>7</v>
      </c>
      <c r="N186" s="390">
        <v>35</v>
      </c>
      <c r="O186" s="390">
        <v>0</v>
      </c>
      <c r="P186" s="390">
        <v>0</v>
      </c>
      <c r="Q186" s="390">
        <v>0</v>
      </c>
      <c r="R186" s="390">
        <v>0</v>
      </c>
      <c r="S186" s="390">
        <v>0</v>
      </c>
      <c r="T186" s="390">
        <v>0</v>
      </c>
      <c r="U186" s="390">
        <v>0</v>
      </c>
      <c r="V186" s="390">
        <v>1</v>
      </c>
      <c r="W186" s="390">
        <v>35</v>
      </c>
      <c r="X186" s="390">
        <v>0</v>
      </c>
      <c r="Y186" s="401">
        <v>49269.54</v>
      </c>
    </row>
    <row r="187" spans="2:25" s="158" customFormat="1" x14ac:dyDescent="0.25">
      <c r="B187" s="390" t="s">
        <v>335</v>
      </c>
      <c r="C187" s="390" t="s">
        <v>412</v>
      </c>
      <c r="D187" s="390" t="s">
        <v>740</v>
      </c>
      <c r="E187" s="390" t="s">
        <v>1065</v>
      </c>
      <c r="F187" s="390">
        <v>1</v>
      </c>
      <c r="G187" s="390">
        <v>0</v>
      </c>
      <c r="H187" s="390">
        <v>0</v>
      </c>
      <c r="I187" s="390">
        <v>0</v>
      </c>
      <c r="J187" s="390">
        <v>0</v>
      </c>
      <c r="K187" s="390">
        <v>0</v>
      </c>
      <c r="L187" s="390">
        <v>0</v>
      </c>
      <c r="M187" s="390">
        <v>7</v>
      </c>
      <c r="N187" s="390">
        <v>35</v>
      </c>
      <c r="O187" s="390">
        <v>0</v>
      </c>
      <c r="P187" s="390">
        <v>0</v>
      </c>
      <c r="Q187" s="390">
        <v>0</v>
      </c>
      <c r="R187" s="390">
        <v>0</v>
      </c>
      <c r="S187" s="390">
        <v>0</v>
      </c>
      <c r="T187" s="390">
        <v>0</v>
      </c>
      <c r="U187" s="390">
        <v>0</v>
      </c>
      <c r="V187" s="390">
        <v>1</v>
      </c>
      <c r="W187" s="390">
        <v>35</v>
      </c>
      <c r="X187" s="390">
        <v>0</v>
      </c>
      <c r="Y187" s="401">
        <v>46335.49</v>
      </c>
    </row>
    <row r="188" spans="2:25" s="158" customFormat="1" x14ac:dyDescent="0.25">
      <c r="B188" s="390" t="s">
        <v>335</v>
      </c>
      <c r="C188" s="390" t="s">
        <v>541</v>
      </c>
      <c r="D188" s="390" t="s">
        <v>869</v>
      </c>
      <c r="E188" s="390" t="s">
        <v>1187</v>
      </c>
      <c r="F188" s="390">
        <v>1</v>
      </c>
      <c r="G188" s="390">
        <v>0</v>
      </c>
      <c r="H188" s="390">
        <v>0</v>
      </c>
      <c r="I188" s="390">
        <v>0</v>
      </c>
      <c r="J188" s="390">
        <v>0</v>
      </c>
      <c r="K188" s="390">
        <v>0</v>
      </c>
      <c r="L188" s="390">
        <v>0</v>
      </c>
      <c r="M188" s="390">
        <v>7</v>
      </c>
      <c r="N188" s="390">
        <v>35</v>
      </c>
      <c r="O188" s="390">
        <v>0</v>
      </c>
      <c r="P188" s="390">
        <v>0</v>
      </c>
      <c r="Q188" s="390">
        <v>0</v>
      </c>
      <c r="R188" s="390">
        <v>0</v>
      </c>
      <c r="S188" s="390">
        <v>0</v>
      </c>
      <c r="T188" s="390">
        <v>0</v>
      </c>
      <c r="U188" s="390">
        <v>0</v>
      </c>
      <c r="V188" s="390">
        <v>1</v>
      </c>
      <c r="W188" s="390">
        <v>35</v>
      </c>
      <c r="X188" s="390">
        <v>0</v>
      </c>
      <c r="Y188" s="401">
        <v>40460.71</v>
      </c>
    </row>
    <row r="189" spans="2:25" s="158" customFormat="1" x14ac:dyDescent="0.25">
      <c r="B189" s="390" t="s">
        <v>335</v>
      </c>
      <c r="C189" s="390" t="s">
        <v>542</v>
      </c>
      <c r="D189" s="390" t="s">
        <v>870</v>
      </c>
      <c r="E189" s="390" t="s">
        <v>1188</v>
      </c>
      <c r="F189" s="390">
        <v>1</v>
      </c>
      <c r="G189" s="390">
        <v>0</v>
      </c>
      <c r="H189" s="390">
        <v>0</v>
      </c>
      <c r="I189" s="390">
        <v>0</v>
      </c>
      <c r="J189" s="390">
        <v>0</v>
      </c>
      <c r="K189" s="390">
        <v>0</v>
      </c>
      <c r="L189" s="390">
        <v>0</v>
      </c>
      <c r="M189" s="390">
        <v>7</v>
      </c>
      <c r="N189" s="390">
        <v>35</v>
      </c>
      <c r="O189" s="390">
        <v>0</v>
      </c>
      <c r="P189" s="390">
        <v>0</v>
      </c>
      <c r="Q189" s="390">
        <v>0</v>
      </c>
      <c r="R189" s="390">
        <v>0</v>
      </c>
      <c r="S189" s="390">
        <v>0</v>
      </c>
      <c r="T189" s="390">
        <v>0</v>
      </c>
      <c r="U189" s="390">
        <v>0</v>
      </c>
      <c r="V189" s="390">
        <v>1</v>
      </c>
      <c r="W189" s="390">
        <v>35</v>
      </c>
      <c r="X189" s="390">
        <v>0</v>
      </c>
      <c r="Y189" s="401">
        <v>39843.64</v>
      </c>
    </row>
    <row r="190" spans="2:25" s="158" customFormat="1" x14ac:dyDescent="0.25">
      <c r="B190" s="390" t="s">
        <v>335</v>
      </c>
      <c r="C190" s="390" t="s">
        <v>543</v>
      </c>
      <c r="D190" s="390" t="s">
        <v>871</v>
      </c>
      <c r="E190" s="390" t="s">
        <v>1189</v>
      </c>
      <c r="F190" s="390">
        <v>1</v>
      </c>
      <c r="G190" s="390">
        <v>0</v>
      </c>
      <c r="H190" s="390">
        <v>0</v>
      </c>
      <c r="I190" s="390">
        <v>0</v>
      </c>
      <c r="J190" s="390">
        <v>0</v>
      </c>
      <c r="K190" s="390">
        <v>0</v>
      </c>
      <c r="L190" s="390">
        <v>0</v>
      </c>
      <c r="M190" s="390">
        <v>7</v>
      </c>
      <c r="N190" s="390">
        <v>35</v>
      </c>
      <c r="O190" s="390">
        <v>0</v>
      </c>
      <c r="P190" s="390">
        <v>0</v>
      </c>
      <c r="Q190" s="390">
        <v>0</v>
      </c>
      <c r="R190" s="390">
        <v>0</v>
      </c>
      <c r="S190" s="390">
        <v>0</v>
      </c>
      <c r="T190" s="390">
        <v>0</v>
      </c>
      <c r="U190" s="390">
        <v>0</v>
      </c>
      <c r="V190" s="390">
        <v>1</v>
      </c>
      <c r="W190" s="390">
        <v>35</v>
      </c>
      <c r="X190" s="390">
        <v>0</v>
      </c>
      <c r="Y190" s="401">
        <v>37581.230000000003</v>
      </c>
    </row>
    <row r="191" spans="2:25" s="158" customFormat="1" x14ac:dyDescent="0.25">
      <c r="B191" s="390" t="s">
        <v>335</v>
      </c>
      <c r="C191" s="390" t="s">
        <v>545</v>
      </c>
      <c r="D191" s="390" t="s">
        <v>873</v>
      </c>
      <c r="E191" s="390" t="s">
        <v>1190</v>
      </c>
      <c r="F191" s="390">
        <v>1</v>
      </c>
      <c r="G191" s="390">
        <v>0</v>
      </c>
      <c r="H191" s="390">
        <v>0</v>
      </c>
      <c r="I191" s="390">
        <v>0</v>
      </c>
      <c r="J191" s="390">
        <v>0</v>
      </c>
      <c r="K191" s="390">
        <v>0</v>
      </c>
      <c r="L191" s="390">
        <v>0</v>
      </c>
      <c r="M191" s="390">
        <v>7</v>
      </c>
      <c r="N191" s="390">
        <v>35</v>
      </c>
      <c r="O191" s="390">
        <v>0</v>
      </c>
      <c r="P191" s="390">
        <v>0</v>
      </c>
      <c r="Q191" s="390">
        <v>0</v>
      </c>
      <c r="R191" s="390">
        <v>0</v>
      </c>
      <c r="S191" s="390">
        <v>0</v>
      </c>
      <c r="T191" s="390">
        <v>0</v>
      </c>
      <c r="U191" s="390">
        <v>0</v>
      </c>
      <c r="V191" s="390">
        <v>1</v>
      </c>
      <c r="W191" s="390">
        <v>35</v>
      </c>
      <c r="X191" s="390">
        <v>0</v>
      </c>
      <c r="Y191" s="401">
        <v>39843.64</v>
      </c>
    </row>
    <row r="192" spans="2:25" s="158" customFormat="1" x14ac:dyDescent="0.25">
      <c r="B192" s="390" t="s">
        <v>335</v>
      </c>
      <c r="C192" s="390" t="s">
        <v>546</v>
      </c>
      <c r="D192" s="390" t="s">
        <v>874</v>
      </c>
      <c r="E192" s="390" t="s">
        <v>1351</v>
      </c>
      <c r="F192" s="390">
        <v>1</v>
      </c>
      <c r="G192" s="390">
        <v>0</v>
      </c>
      <c r="H192" s="390">
        <v>0</v>
      </c>
      <c r="I192" s="390">
        <v>0</v>
      </c>
      <c r="J192" s="390">
        <v>0</v>
      </c>
      <c r="K192" s="390">
        <v>0</v>
      </c>
      <c r="L192" s="390">
        <v>0</v>
      </c>
      <c r="M192" s="390">
        <v>7</v>
      </c>
      <c r="N192" s="390">
        <v>35</v>
      </c>
      <c r="O192" s="390">
        <v>0</v>
      </c>
      <c r="P192" s="390">
        <v>0</v>
      </c>
      <c r="Q192" s="390">
        <v>0</v>
      </c>
      <c r="R192" s="390">
        <v>0</v>
      </c>
      <c r="S192" s="390">
        <v>0</v>
      </c>
      <c r="T192" s="390">
        <v>0</v>
      </c>
      <c r="U192" s="390">
        <v>0</v>
      </c>
      <c r="V192" s="390">
        <v>1</v>
      </c>
      <c r="W192" s="390">
        <v>35</v>
      </c>
      <c r="X192" s="390">
        <v>0</v>
      </c>
      <c r="Y192" s="401">
        <v>44338.76</v>
      </c>
    </row>
    <row r="193" spans="2:25" s="158" customFormat="1" x14ac:dyDescent="0.25">
      <c r="B193" s="390" t="s">
        <v>335</v>
      </c>
      <c r="C193" s="390" t="s">
        <v>547</v>
      </c>
      <c r="D193" s="390" t="s">
        <v>875</v>
      </c>
      <c r="E193" s="390" t="s">
        <v>1191</v>
      </c>
      <c r="F193" s="390">
        <v>1</v>
      </c>
      <c r="G193" s="390">
        <v>0</v>
      </c>
      <c r="H193" s="390">
        <v>0</v>
      </c>
      <c r="I193" s="390">
        <v>0</v>
      </c>
      <c r="J193" s="390">
        <v>0</v>
      </c>
      <c r="K193" s="390">
        <v>0</v>
      </c>
      <c r="L193" s="390">
        <v>0</v>
      </c>
      <c r="M193" s="390">
        <v>7</v>
      </c>
      <c r="N193" s="390">
        <v>35</v>
      </c>
      <c r="O193" s="390">
        <v>0</v>
      </c>
      <c r="P193" s="390">
        <v>0</v>
      </c>
      <c r="Q193" s="390">
        <v>0</v>
      </c>
      <c r="R193" s="390">
        <v>0</v>
      </c>
      <c r="S193" s="390">
        <v>0</v>
      </c>
      <c r="T193" s="390">
        <v>0</v>
      </c>
      <c r="U193" s="390">
        <v>0</v>
      </c>
      <c r="V193" s="390">
        <v>1</v>
      </c>
      <c r="W193" s="390">
        <v>35</v>
      </c>
      <c r="X193" s="390">
        <v>0</v>
      </c>
      <c r="Y193" s="401">
        <v>42050.71</v>
      </c>
    </row>
    <row r="194" spans="2:25" s="158" customFormat="1" x14ac:dyDescent="0.25">
      <c r="B194" s="390" t="s">
        <v>335</v>
      </c>
      <c r="C194" s="390" t="s">
        <v>548</v>
      </c>
      <c r="D194" s="390" t="s">
        <v>876</v>
      </c>
      <c r="E194" s="390" t="s">
        <v>1192</v>
      </c>
      <c r="F194" s="390">
        <v>1</v>
      </c>
      <c r="G194" s="390">
        <v>0</v>
      </c>
      <c r="H194" s="390">
        <v>0</v>
      </c>
      <c r="I194" s="390">
        <v>0</v>
      </c>
      <c r="J194" s="390">
        <v>0</v>
      </c>
      <c r="K194" s="390">
        <v>0</v>
      </c>
      <c r="L194" s="390">
        <v>0</v>
      </c>
      <c r="M194" s="390">
        <v>7</v>
      </c>
      <c r="N194" s="390">
        <v>35</v>
      </c>
      <c r="O194" s="390">
        <v>0</v>
      </c>
      <c r="P194" s="390">
        <v>0</v>
      </c>
      <c r="Q194" s="390">
        <v>0</v>
      </c>
      <c r="R194" s="390">
        <v>0</v>
      </c>
      <c r="S194" s="390">
        <v>0</v>
      </c>
      <c r="T194" s="390">
        <v>0</v>
      </c>
      <c r="U194" s="390">
        <v>0</v>
      </c>
      <c r="V194" s="390">
        <v>1</v>
      </c>
      <c r="W194" s="390">
        <v>35</v>
      </c>
      <c r="X194" s="390">
        <v>0</v>
      </c>
      <c r="Y194" s="401">
        <v>42738.99</v>
      </c>
    </row>
    <row r="195" spans="2:25" s="158" customFormat="1" x14ac:dyDescent="0.25">
      <c r="B195" s="390" t="s">
        <v>335</v>
      </c>
      <c r="C195" s="390" t="s">
        <v>549</v>
      </c>
      <c r="D195" s="390" t="s">
        <v>877</v>
      </c>
      <c r="E195" s="390" t="s">
        <v>1352</v>
      </c>
      <c r="F195" s="390">
        <v>1</v>
      </c>
      <c r="G195" s="390">
        <v>0</v>
      </c>
      <c r="H195" s="390">
        <v>0</v>
      </c>
      <c r="I195" s="390">
        <v>0</v>
      </c>
      <c r="J195" s="390">
        <v>0</v>
      </c>
      <c r="K195" s="390">
        <v>0</v>
      </c>
      <c r="L195" s="390">
        <v>0</v>
      </c>
      <c r="M195" s="390">
        <v>7</v>
      </c>
      <c r="N195" s="390">
        <v>35</v>
      </c>
      <c r="O195" s="390">
        <v>0</v>
      </c>
      <c r="P195" s="390">
        <v>0</v>
      </c>
      <c r="Q195" s="390">
        <v>0</v>
      </c>
      <c r="R195" s="390">
        <v>0</v>
      </c>
      <c r="S195" s="390">
        <v>0</v>
      </c>
      <c r="T195" s="390">
        <v>0</v>
      </c>
      <c r="U195" s="390">
        <v>0</v>
      </c>
      <c r="V195" s="390">
        <v>1</v>
      </c>
      <c r="W195" s="390">
        <v>35</v>
      </c>
      <c r="X195" s="390">
        <v>0</v>
      </c>
      <c r="Y195" s="401">
        <v>38525.360000000001</v>
      </c>
    </row>
    <row r="196" spans="2:25" s="158" customFormat="1" x14ac:dyDescent="0.25">
      <c r="B196" s="390" t="s">
        <v>335</v>
      </c>
      <c r="C196" s="390" t="s">
        <v>550</v>
      </c>
      <c r="D196" s="390" t="s">
        <v>878</v>
      </c>
      <c r="E196" s="390" t="s">
        <v>1193</v>
      </c>
      <c r="F196" s="390">
        <v>1</v>
      </c>
      <c r="G196" s="390">
        <v>0</v>
      </c>
      <c r="H196" s="390">
        <v>0</v>
      </c>
      <c r="I196" s="390">
        <v>0</v>
      </c>
      <c r="J196" s="390">
        <v>0</v>
      </c>
      <c r="K196" s="390">
        <v>0</v>
      </c>
      <c r="L196" s="390">
        <v>0</v>
      </c>
      <c r="M196" s="390">
        <v>7</v>
      </c>
      <c r="N196" s="390">
        <v>35</v>
      </c>
      <c r="O196" s="390">
        <v>0</v>
      </c>
      <c r="P196" s="390">
        <v>0</v>
      </c>
      <c r="Q196" s="390">
        <v>0</v>
      </c>
      <c r="R196" s="390">
        <v>0</v>
      </c>
      <c r="S196" s="390">
        <v>0</v>
      </c>
      <c r="T196" s="390">
        <v>0</v>
      </c>
      <c r="U196" s="390">
        <v>0</v>
      </c>
      <c r="V196" s="390">
        <v>1</v>
      </c>
      <c r="W196" s="390">
        <v>35</v>
      </c>
      <c r="X196" s="390">
        <v>0</v>
      </c>
      <c r="Y196" s="401">
        <v>38335.360000000001</v>
      </c>
    </row>
    <row r="197" spans="2:25" s="158" customFormat="1" x14ac:dyDescent="0.25">
      <c r="B197" s="390" t="s">
        <v>335</v>
      </c>
      <c r="C197" s="390" t="s">
        <v>551</v>
      </c>
      <c r="D197" s="390" t="s">
        <v>879</v>
      </c>
      <c r="E197" s="390" t="s">
        <v>1194</v>
      </c>
      <c r="F197" s="390">
        <v>1</v>
      </c>
      <c r="G197" s="390">
        <v>0</v>
      </c>
      <c r="H197" s="390">
        <v>0</v>
      </c>
      <c r="I197" s="390">
        <v>0</v>
      </c>
      <c r="J197" s="390">
        <v>0</v>
      </c>
      <c r="K197" s="390">
        <v>0</v>
      </c>
      <c r="L197" s="390">
        <v>0</v>
      </c>
      <c r="M197" s="390">
        <v>7</v>
      </c>
      <c r="N197" s="390">
        <v>35</v>
      </c>
      <c r="O197" s="390">
        <v>0</v>
      </c>
      <c r="P197" s="390">
        <v>0</v>
      </c>
      <c r="Q197" s="390">
        <v>0</v>
      </c>
      <c r="R197" s="390">
        <v>0</v>
      </c>
      <c r="S197" s="390">
        <v>0</v>
      </c>
      <c r="T197" s="390">
        <v>0</v>
      </c>
      <c r="U197" s="390">
        <v>0</v>
      </c>
      <c r="V197" s="390">
        <v>1</v>
      </c>
      <c r="W197" s="390">
        <v>35</v>
      </c>
      <c r="X197" s="390">
        <v>0</v>
      </c>
      <c r="Y197" s="401">
        <v>31328.02</v>
      </c>
    </row>
    <row r="198" spans="2:25" s="158" customFormat="1" x14ac:dyDescent="0.25">
      <c r="B198" s="390" t="s">
        <v>335</v>
      </c>
      <c r="C198" s="390" t="s">
        <v>552</v>
      </c>
      <c r="D198" s="390" t="s">
        <v>880</v>
      </c>
      <c r="E198" s="390" t="s">
        <v>1359</v>
      </c>
      <c r="F198" s="390">
        <v>1</v>
      </c>
      <c r="G198" s="390">
        <v>0</v>
      </c>
      <c r="H198" s="390">
        <v>0</v>
      </c>
      <c r="I198" s="390">
        <v>0</v>
      </c>
      <c r="J198" s="390">
        <v>0</v>
      </c>
      <c r="K198" s="390">
        <v>0</v>
      </c>
      <c r="L198" s="390">
        <v>0</v>
      </c>
      <c r="M198" s="390">
        <v>7</v>
      </c>
      <c r="N198" s="390">
        <v>35</v>
      </c>
      <c r="O198" s="390">
        <v>0</v>
      </c>
      <c r="P198" s="390">
        <v>0</v>
      </c>
      <c r="Q198" s="390">
        <v>0</v>
      </c>
      <c r="R198" s="390">
        <v>0</v>
      </c>
      <c r="S198" s="390">
        <v>0</v>
      </c>
      <c r="T198" s="390">
        <v>0</v>
      </c>
      <c r="U198" s="390">
        <v>0</v>
      </c>
      <c r="V198" s="390">
        <v>1</v>
      </c>
      <c r="W198" s="390">
        <v>35</v>
      </c>
      <c r="X198" s="390">
        <v>0</v>
      </c>
      <c r="Y198" s="401">
        <v>36605.839999999997</v>
      </c>
    </row>
    <row r="199" spans="2:25" s="158" customFormat="1" x14ac:dyDescent="0.25">
      <c r="B199" s="390" t="s">
        <v>335</v>
      </c>
      <c r="C199" s="390" t="s">
        <v>553</v>
      </c>
      <c r="D199" s="390" t="s">
        <v>881</v>
      </c>
      <c r="E199" s="390" t="s">
        <v>1195</v>
      </c>
      <c r="F199" s="390">
        <v>1</v>
      </c>
      <c r="G199" s="390">
        <v>0</v>
      </c>
      <c r="H199" s="390">
        <v>0</v>
      </c>
      <c r="I199" s="390">
        <v>0</v>
      </c>
      <c r="J199" s="390">
        <v>0</v>
      </c>
      <c r="K199" s="390">
        <v>0</v>
      </c>
      <c r="L199" s="390">
        <v>0</v>
      </c>
      <c r="M199" s="390">
        <v>7</v>
      </c>
      <c r="N199" s="390">
        <v>35</v>
      </c>
      <c r="O199" s="390">
        <v>0</v>
      </c>
      <c r="P199" s="390">
        <v>0</v>
      </c>
      <c r="Q199" s="390">
        <v>0</v>
      </c>
      <c r="R199" s="390">
        <v>0</v>
      </c>
      <c r="S199" s="390">
        <v>0</v>
      </c>
      <c r="T199" s="390">
        <v>0</v>
      </c>
      <c r="U199" s="390">
        <v>0</v>
      </c>
      <c r="V199" s="390">
        <v>1</v>
      </c>
      <c r="W199" s="390">
        <v>35</v>
      </c>
      <c r="X199" s="390">
        <v>0</v>
      </c>
      <c r="Y199" s="401">
        <v>37305.839999999997</v>
      </c>
    </row>
    <row r="200" spans="2:25" s="158" customFormat="1" x14ac:dyDescent="0.25">
      <c r="B200" s="390" t="s">
        <v>335</v>
      </c>
      <c r="C200" s="390" t="s">
        <v>554</v>
      </c>
      <c r="D200" s="390" t="s">
        <v>882</v>
      </c>
      <c r="E200" s="390" t="s">
        <v>1196</v>
      </c>
      <c r="F200" s="390">
        <v>1</v>
      </c>
      <c r="G200" s="390">
        <v>0</v>
      </c>
      <c r="H200" s="390">
        <v>0</v>
      </c>
      <c r="I200" s="390">
        <v>0</v>
      </c>
      <c r="J200" s="390">
        <v>0</v>
      </c>
      <c r="K200" s="390">
        <v>0</v>
      </c>
      <c r="L200" s="390">
        <v>0</v>
      </c>
      <c r="M200" s="390">
        <v>7</v>
      </c>
      <c r="N200" s="390">
        <v>35</v>
      </c>
      <c r="O200" s="390">
        <v>0</v>
      </c>
      <c r="P200" s="390">
        <v>0</v>
      </c>
      <c r="Q200" s="390">
        <v>0</v>
      </c>
      <c r="R200" s="390">
        <v>0</v>
      </c>
      <c r="S200" s="390">
        <v>0</v>
      </c>
      <c r="T200" s="390">
        <v>0</v>
      </c>
      <c r="U200" s="390">
        <v>0</v>
      </c>
      <c r="V200" s="390">
        <v>1</v>
      </c>
      <c r="W200" s="390">
        <v>35</v>
      </c>
      <c r="X200" s="390">
        <v>0</v>
      </c>
      <c r="Y200" s="401">
        <v>36134.879999999997</v>
      </c>
    </row>
    <row r="201" spans="2:25" s="158" customFormat="1" x14ac:dyDescent="0.25">
      <c r="B201" s="390" t="s">
        <v>335</v>
      </c>
      <c r="C201" s="390" t="s">
        <v>555</v>
      </c>
      <c r="D201" s="390" t="s">
        <v>883</v>
      </c>
      <c r="E201" s="390" t="s">
        <v>1197</v>
      </c>
      <c r="F201" s="390">
        <v>1</v>
      </c>
      <c r="G201" s="390">
        <v>0</v>
      </c>
      <c r="H201" s="390">
        <v>0</v>
      </c>
      <c r="I201" s="390">
        <v>0</v>
      </c>
      <c r="J201" s="390">
        <v>0</v>
      </c>
      <c r="K201" s="390">
        <v>0</v>
      </c>
      <c r="L201" s="390">
        <v>0</v>
      </c>
      <c r="M201" s="390">
        <v>7</v>
      </c>
      <c r="N201" s="390">
        <v>35</v>
      </c>
      <c r="O201" s="390">
        <v>0</v>
      </c>
      <c r="P201" s="390">
        <v>0</v>
      </c>
      <c r="Q201" s="390">
        <v>0</v>
      </c>
      <c r="R201" s="390">
        <v>0</v>
      </c>
      <c r="S201" s="390">
        <v>0</v>
      </c>
      <c r="T201" s="390">
        <v>0</v>
      </c>
      <c r="U201" s="390">
        <v>0</v>
      </c>
      <c r="V201" s="390">
        <v>1</v>
      </c>
      <c r="W201" s="390">
        <v>35</v>
      </c>
      <c r="X201" s="390">
        <v>0</v>
      </c>
      <c r="Y201" s="401">
        <v>33741.089999999997</v>
      </c>
    </row>
    <row r="202" spans="2:25" s="158" customFormat="1" x14ac:dyDescent="0.25">
      <c r="B202" s="390" t="s">
        <v>335</v>
      </c>
      <c r="C202" s="390" t="s">
        <v>556</v>
      </c>
      <c r="D202" s="390" t="s">
        <v>884</v>
      </c>
      <c r="E202" s="390" t="s">
        <v>1198</v>
      </c>
      <c r="F202" s="390">
        <v>1</v>
      </c>
      <c r="G202" s="390">
        <v>0</v>
      </c>
      <c r="H202" s="390">
        <v>0</v>
      </c>
      <c r="I202" s="390">
        <v>0</v>
      </c>
      <c r="J202" s="390">
        <v>0</v>
      </c>
      <c r="K202" s="390">
        <v>0</v>
      </c>
      <c r="L202" s="390">
        <v>0</v>
      </c>
      <c r="M202" s="390">
        <v>7</v>
      </c>
      <c r="N202" s="390">
        <v>35</v>
      </c>
      <c r="O202" s="390">
        <v>0</v>
      </c>
      <c r="P202" s="390">
        <v>0</v>
      </c>
      <c r="Q202" s="390">
        <v>0</v>
      </c>
      <c r="R202" s="390">
        <v>0</v>
      </c>
      <c r="S202" s="390">
        <v>0</v>
      </c>
      <c r="T202" s="390">
        <v>0</v>
      </c>
      <c r="U202" s="390">
        <v>0</v>
      </c>
      <c r="V202" s="390">
        <v>1</v>
      </c>
      <c r="W202" s="390">
        <v>35</v>
      </c>
      <c r="X202" s="390">
        <v>0</v>
      </c>
      <c r="Y202" s="401">
        <v>34193.620000000003</v>
      </c>
    </row>
    <row r="203" spans="2:25" s="158" customFormat="1" x14ac:dyDescent="0.25">
      <c r="B203" s="390" t="s">
        <v>335</v>
      </c>
      <c r="C203" s="390" t="s">
        <v>557</v>
      </c>
      <c r="D203" s="390" t="s">
        <v>885</v>
      </c>
      <c r="E203" s="390" t="s">
        <v>1199</v>
      </c>
      <c r="F203" s="390">
        <v>1</v>
      </c>
      <c r="G203" s="390">
        <v>0</v>
      </c>
      <c r="H203" s="390">
        <v>0</v>
      </c>
      <c r="I203" s="390">
        <v>0</v>
      </c>
      <c r="J203" s="390">
        <v>0</v>
      </c>
      <c r="K203" s="390">
        <v>0</v>
      </c>
      <c r="L203" s="390">
        <v>0</v>
      </c>
      <c r="M203" s="390">
        <v>7</v>
      </c>
      <c r="N203" s="390">
        <v>35</v>
      </c>
      <c r="O203" s="390">
        <v>0</v>
      </c>
      <c r="P203" s="390">
        <v>0</v>
      </c>
      <c r="Q203" s="390">
        <v>0</v>
      </c>
      <c r="R203" s="390">
        <v>0</v>
      </c>
      <c r="S203" s="390">
        <v>0</v>
      </c>
      <c r="T203" s="390">
        <v>0</v>
      </c>
      <c r="U203" s="390">
        <v>0</v>
      </c>
      <c r="V203" s="390">
        <v>1</v>
      </c>
      <c r="W203" s="390">
        <v>35</v>
      </c>
      <c r="X203" s="390">
        <v>0</v>
      </c>
      <c r="Y203" s="401">
        <v>37058.370000000003</v>
      </c>
    </row>
    <row r="204" spans="2:25" s="158" customFormat="1" x14ac:dyDescent="0.25">
      <c r="B204" s="390" t="s">
        <v>335</v>
      </c>
      <c r="C204" s="390" t="s">
        <v>558</v>
      </c>
      <c r="D204" s="390" t="s">
        <v>886</v>
      </c>
      <c r="E204" s="390" t="s">
        <v>1200</v>
      </c>
      <c r="F204" s="390">
        <v>1</v>
      </c>
      <c r="G204" s="390">
        <v>0</v>
      </c>
      <c r="H204" s="390">
        <v>0</v>
      </c>
      <c r="I204" s="390">
        <v>0</v>
      </c>
      <c r="J204" s="390">
        <v>0</v>
      </c>
      <c r="K204" s="390">
        <v>0</v>
      </c>
      <c r="L204" s="390">
        <v>0</v>
      </c>
      <c r="M204" s="390">
        <v>7</v>
      </c>
      <c r="N204" s="390">
        <v>35</v>
      </c>
      <c r="O204" s="390">
        <v>0</v>
      </c>
      <c r="P204" s="390">
        <v>0</v>
      </c>
      <c r="Q204" s="390">
        <v>0</v>
      </c>
      <c r="R204" s="390">
        <v>0</v>
      </c>
      <c r="S204" s="390">
        <v>0</v>
      </c>
      <c r="T204" s="390">
        <v>0</v>
      </c>
      <c r="U204" s="390">
        <v>0</v>
      </c>
      <c r="V204" s="390">
        <v>1</v>
      </c>
      <c r="W204" s="390">
        <v>35</v>
      </c>
      <c r="X204" s="390">
        <v>0</v>
      </c>
      <c r="Y204" s="401">
        <v>39884.07</v>
      </c>
    </row>
    <row r="205" spans="2:25" s="158" customFormat="1" x14ac:dyDescent="0.25">
      <c r="B205" s="390" t="s">
        <v>335</v>
      </c>
      <c r="C205" s="390" t="s">
        <v>559</v>
      </c>
      <c r="D205" s="390" t="s">
        <v>887</v>
      </c>
      <c r="E205" s="390" t="s">
        <v>1201</v>
      </c>
      <c r="F205" s="390">
        <v>1</v>
      </c>
      <c r="G205" s="390">
        <v>0</v>
      </c>
      <c r="H205" s="390">
        <v>0</v>
      </c>
      <c r="I205" s="390">
        <v>0</v>
      </c>
      <c r="J205" s="390">
        <v>0</v>
      </c>
      <c r="K205" s="390">
        <v>0</v>
      </c>
      <c r="L205" s="390">
        <v>0</v>
      </c>
      <c r="M205" s="390">
        <v>7</v>
      </c>
      <c r="N205" s="390">
        <v>35</v>
      </c>
      <c r="O205" s="390">
        <v>0</v>
      </c>
      <c r="P205" s="390">
        <v>0</v>
      </c>
      <c r="Q205" s="390">
        <v>0</v>
      </c>
      <c r="R205" s="390">
        <v>0</v>
      </c>
      <c r="S205" s="390">
        <v>0</v>
      </c>
      <c r="T205" s="390">
        <v>0</v>
      </c>
      <c r="U205" s="390">
        <v>0</v>
      </c>
      <c r="V205" s="390">
        <v>1</v>
      </c>
      <c r="W205" s="390">
        <v>35</v>
      </c>
      <c r="X205" s="390">
        <v>0</v>
      </c>
      <c r="Y205" s="401">
        <v>39843.64</v>
      </c>
    </row>
    <row r="206" spans="2:25" s="158" customFormat="1" x14ac:dyDescent="0.25">
      <c r="B206" s="390" t="s">
        <v>335</v>
      </c>
      <c r="C206" s="390" t="s">
        <v>560</v>
      </c>
      <c r="D206" s="390" t="s">
        <v>888</v>
      </c>
      <c r="E206" s="390" t="s">
        <v>1364</v>
      </c>
      <c r="F206" s="390">
        <v>1</v>
      </c>
      <c r="G206" s="390">
        <v>0</v>
      </c>
      <c r="H206" s="390">
        <v>0</v>
      </c>
      <c r="I206" s="390">
        <v>0</v>
      </c>
      <c r="J206" s="390">
        <v>0</v>
      </c>
      <c r="K206" s="390">
        <v>0</v>
      </c>
      <c r="L206" s="390">
        <v>0</v>
      </c>
      <c r="M206" s="390">
        <v>7</v>
      </c>
      <c r="N206" s="390">
        <v>35</v>
      </c>
      <c r="O206" s="390">
        <v>0</v>
      </c>
      <c r="P206" s="390">
        <v>0</v>
      </c>
      <c r="Q206" s="390">
        <v>0</v>
      </c>
      <c r="R206" s="390">
        <v>0</v>
      </c>
      <c r="S206" s="390">
        <v>0</v>
      </c>
      <c r="T206" s="390">
        <v>0</v>
      </c>
      <c r="U206" s="390">
        <v>0</v>
      </c>
      <c r="V206" s="390">
        <v>1</v>
      </c>
      <c r="W206" s="390">
        <v>35</v>
      </c>
      <c r="X206" s="390">
        <v>0</v>
      </c>
      <c r="Y206" s="401">
        <v>38623.99</v>
      </c>
    </row>
    <row r="207" spans="2:25" s="158" customFormat="1" x14ac:dyDescent="0.25">
      <c r="B207" s="390" t="s">
        <v>335</v>
      </c>
      <c r="C207" s="390" t="s">
        <v>561</v>
      </c>
      <c r="D207" s="390" t="s">
        <v>889</v>
      </c>
      <c r="E207" s="390" t="s">
        <v>1202</v>
      </c>
      <c r="F207" s="390">
        <v>1</v>
      </c>
      <c r="G207" s="390">
        <v>0</v>
      </c>
      <c r="H207" s="390">
        <v>0</v>
      </c>
      <c r="I207" s="390">
        <v>0</v>
      </c>
      <c r="J207" s="390">
        <v>0</v>
      </c>
      <c r="K207" s="390">
        <v>0</v>
      </c>
      <c r="L207" s="390">
        <v>0</v>
      </c>
      <c r="M207" s="390">
        <v>7</v>
      </c>
      <c r="N207" s="390">
        <v>35</v>
      </c>
      <c r="O207" s="390">
        <v>0</v>
      </c>
      <c r="P207" s="390">
        <v>0</v>
      </c>
      <c r="Q207" s="390">
        <v>0</v>
      </c>
      <c r="R207" s="390">
        <v>0</v>
      </c>
      <c r="S207" s="390">
        <v>0</v>
      </c>
      <c r="T207" s="390">
        <v>0</v>
      </c>
      <c r="U207" s="390">
        <v>0</v>
      </c>
      <c r="V207" s="390">
        <v>1</v>
      </c>
      <c r="W207" s="390">
        <v>35</v>
      </c>
      <c r="X207" s="390">
        <v>0</v>
      </c>
      <c r="Y207" s="401">
        <v>38335.360000000001</v>
      </c>
    </row>
    <row r="208" spans="2:25" s="158" customFormat="1" x14ac:dyDescent="0.25">
      <c r="B208" s="390" t="s">
        <v>335</v>
      </c>
      <c r="C208" s="390" t="s">
        <v>562</v>
      </c>
      <c r="D208" s="390" t="s">
        <v>890</v>
      </c>
      <c r="E208" s="390" t="s">
        <v>1203</v>
      </c>
      <c r="F208" s="390">
        <v>1</v>
      </c>
      <c r="G208" s="390">
        <v>0</v>
      </c>
      <c r="H208" s="390">
        <v>0</v>
      </c>
      <c r="I208" s="390">
        <v>0</v>
      </c>
      <c r="J208" s="390">
        <v>0</v>
      </c>
      <c r="K208" s="390">
        <v>0</v>
      </c>
      <c r="L208" s="390">
        <v>0</v>
      </c>
      <c r="M208" s="390">
        <v>7</v>
      </c>
      <c r="N208" s="390">
        <v>35</v>
      </c>
      <c r="O208" s="390">
        <v>0</v>
      </c>
      <c r="P208" s="390">
        <v>0</v>
      </c>
      <c r="Q208" s="390">
        <v>0</v>
      </c>
      <c r="R208" s="390">
        <v>0</v>
      </c>
      <c r="S208" s="390">
        <v>0</v>
      </c>
      <c r="T208" s="390">
        <v>0</v>
      </c>
      <c r="U208" s="390">
        <v>0</v>
      </c>
      <c r="V208" s="390">
        <v>1</v>
      </c>
      <c r="W208" s="390">
        <v>35</v>
      </c>
      <c r="X208" s="390">
        <v>0</v>
      </c>
      <c r="Y208" s="401">
        <v>59843.4</v>
      </c>
    </row>
    <row r="209" spans="2:25" s="158" customFormat="1" x14ac:dyDescent="0.25">
      <c r="B209" s="390" t="s">
        <v>335</v>
      </c>
      <c r="C209" s="390" t="s">
        <v>563</v>
      </c>
      <c r="D209" s="390" t="s">
        <v>891</v>
      </c>
      <c r="E209" s="390" t="s">
        <v>1204</v>
      </c>
      <c r="F209" s="390">
        <v>1</v>
      </c>
      <c r="G209" s="390">
        <v>0</v>
      </c>
      <c r="H209" s="390">
        <v>0</v>
      </c>
      <c r="I209" s="390">
        <v>0</v>
      </c>
      <c r="J209" s="390">
        <v>0</v>
      </c>
      <c r="K209" s="390">
        <v>0</v>
      </c>
      <c r="L209" s="390">
        <v>0</v>
      </c>
      <c r="M209" s="390">
        <v>7</v>
      </c>
      <c r="N209" s="390">
        <v>35</v>
      </c>
      <c r="O209" s="390">
        <v>0</v>
      </c>
      <c r="P209" s="390">
        <v>0</v>
      </c>
      <c r="Q209" s="390">
        <v>0</v>
      </c>
      <c r="R209" s="390">
        <v>0</v>
      </c>
      <c r="S209" s="390">
        <v>0</v>
      </c>
      <c r="T209" s="390">
        <v>0</v>
      </c>
      <c r="U209" s="390">
        <v>0</v>
      </c>
      <c r="V209" s="390">
        <v>1</v>
      </c>
      <c r="W209" s="390">
        <v>35</v>
      </c>
      <c r="X209" s="390">
        <v>0</v>
      </c>
      <c r="Y209" s="401">
        <v>39639.5</v>
      </c>
    </row>
    <row r="210" spans="2:25" s="158" customFormat="1" x14ac:dyDescent="0.25">
      <c r="B210" s="390" t="s">
        <v>335</v>
      </c>
      <c r="C210" s="390" t="s">
        <v>564</v>
      </c>
      <c r="D210" s="390" t="s">
        <v>892</v>
      </c>
      <c r="E210" s="390" t="s">
        <v>1205</v>
      </c>
      <c r="F210" s="390">
        <v>1</v>
      </c>
      <c r="G210" s="390">
        <v>0</v>
      </c>
      <c r="H210" s="390">
        <v>0</v>
      </c>
      <c r="I210" s="390">
        <v>0</v>
      </c>
      <c r="J210" s="390">
        <v>0</v>
      </c>
      <c r="K210" s="390">
        <v>0</v>
      </c>
      <c r="L210" s="390">
        <v>0</v>
      </c>
      <c r="M210" s="390">
        <v>7</v>
      </c>
      <c r="N210" s="390">
        <v>35</v>
      </c>
      <c r="O210" s="390">
        <v>0</v>
      </c>
      <c r="P210" s="390">
        <v>0</v>
      </c>
      <c r="Q210" s="390">
        <v>0</v>
      </c>
      <c r="R210" s="390">
        <v>0</v>
      </c>
      <c r="S210" s="390">
        <v>0</v>
      </c>
      <c r="T210" s="390">
        <v>0</v>
      </c>
      <c r="U210" s="390">
        <v>0</v>
      </c>
      <c r="V210" s="390">
        <v>1</v>
      </c>
      <c r="W210" s="390">
        <v>35</v>
      </c>
      <c r="X210" s="390">
        <v>0</v>
      </c>
      <c r="Y210" s="401">
        <v>38875.360000000001</v>
      </c>
    </row>
    <row r="211" spans="2:25" s="158" customFormat="1" x14ac:dyDescent="0.25">
      <c r="B211" s="390" t="s">
        <v>335</v>
      </c>
      <c r="C211" s="390" t="s">
        <v>565</v>
      </c>
      <c r="D211" s="390" t="s">
        <v>893</v>
      </c>
      <c r="E211" s="390" t="s">
        <v>1206</v>
      </c>
      <c r="F211" s="390">
        <v>1</v>
      </c>
      <c r="G211" s="390">
        <v>0</v>
      </c>
      <c r="H211" s="390">
        <v>0</v>
      </c>
      <c r="I211" s="390">
        <v>0</v>
      </c>
      <c r="J211" s="390">
        <v>0</v>
      </c>
      <c r="K211" s="390">
        <v>0</v>
      </c>
      <c r="L211" s="390">
        <v>0</v>
      </c>
      <c r="M211" s="390">
        <v>7</v>
      </c>
      <c r="N211" s="390">
        <v>35</v>
      </c>
      <c r="O211" s="390">
        <v>0</v>
      </c>
      <c r="P211" s="390">
        <v>0</v>
      </c>
      <c r="Q211" s="390">
        <v>0</v>
      </c>
      <c r="R211" s="390">
        <v>0</v>
      </c>
      <c r="S211" s="390">
        <v>0</v>
      </c>
      <c r="T211" s="390">
        <v>0</v>
      </c>
      <c r="U211" s="390">
        <v>0</v>
      </c>
      <c r="V211" s="390">
        <v>1</v>
      </c>
      <c r="W211" s="390">
        <v>35</v>
      </c>
      <c r="X211" s="390">
        <v>0</v>
      </c>
      <c r="Y211" s="401">
        <v>43180.480000000003</v>
      </c>
    </row>
    <row r="212" spans="2:25" s="158" customFormat="1" x14ac:dyDescent="0.25">
      <c r="B212" s="390" t="s">
        <v>335</v>
      </c>
      <c r="C212" s="390" t="s">
        <v>566</v>
      </c>
      <c r="D212" s="390" t="s">
        <v>894</v>
      </c>
      <c r="E212" s="390" t="s">
        <v>1207</v>
      </c>
      <c r="F212" s="390">
        <v>1</v>
      </c>
      <c r="G212" s="390">
        <v>0</v>
      </c>
      <c r="H212" s="390">
        <v>0</v>
      </c>
      <c r="I212" s="390">
        <v>0</v>
      </c>
      <c r="J212" s="390">
        <v>0</v>
      </c>
      <c r="K212" s="390">
        <v>0</v>
      </c>
      <c r="L212" s="390">
        <v>0</v>
      </c>
      <c r="M212" s="390">
        <v>7</v>
      </c>
      <c r="N212" s="390">
        <v>35</v>
      </c>
      <c r="O212" s="390">
        <v>0</v>
      </c>
      <c r="P212" s="390">
        <v>0</v>
      </c>
      <c r="Q212" s="390">
        <v>0</v>
      </c>
      <c r="R212" s="390">
        <v>0</v>
      </c>
      <c r="S212" s="390">
        <v>0</v>
      </c>
      <c r="T212" s="390">
        <v>0</v>
      </c>
      <c r="U212" s="390">
        <v>0</v>
      </c>
      <c r="V212" s="390">
        <v>1</v>
      </c>
      <c r="W212" s="390">
        <v>35</v>
      </c>
      <c r="X212" s="390">
        <v>0</v>
      </c>
      <c r="Y212" s="401">
        <v>38525.360000000001</v>
      </c>
    </row>
    <row r="213" spans="2:25" s="158" customFormat="1" x14ac:dyDescent="0.25">
      <c r="B213" s="390" t="s">
        <v>335</v>
      </c>
      <c r="C213" s="390" t="s">
        <v>567</v>
      </c>
      <c r="D213" s="390" t="s">
        <v>895</v>
      </c>
      <c r="E213" s="390" t="s">
        <v>1208</v>
      </c>
      <c r="F213" s="390">
        <v>1</v>
      </c>
      <c r="G213" s="390">
        <v>0</v>
      </c>
      <c r="H213" s="390">
        <v>0</v>
      </c>
      <c r="I213" s="390">
        <v>0</v>
      </c>
      <c r="J213" s="390">
        <v>0</v>
      </c>
      <c r="K213" s="390">
        <v>0</v>
      </c>
      <c r="L213" s="390">
        <v>0</v>
      </c>
      <c r="M213" s="390">
        <v>7</v>
      </c>
      <c r="N213" s="390">
        <v>35</v>
      </c>
      <c r="O213" s="390">
        <v>0</v>
      </c>
      <c r="P213" s="390">
        <v>0</v>
      </c>
      <c r="Q213" s="390">
        <v>0</v>
      </c>
      <c r="R213" s="390">
        <v>0</v>
      </c>
      <c r="S213" s="390">
        <v>0</v>
      </c>
      <c r="T213" s="390">
        <v>0</v>
      </c>
      <c r="U213" s="390">
        <v>0</v>
      </c>
      <c r="V213" s="390">
        <v>1</v>
      </c>
      <c r="W213" s="390">
        <v>35</v>
      </c>
      <c r="X213" s="390">
        <v>0</v>
      </c>
      <c r="Y213" s="401">
        <v>32678.240000000002</v>
      </c>
    </row>
    <row r="214" spans="2:25" s="158" customFormat="1" x14ac:dyDescent="0.25">
      <c r="B214" s="390" t="s">
        <v>335</v>
      </c>
      <c r="C214" s="390" t="s">
        <v>568</v>
      </c>
      <c r="D214" s="390" t="s">
        <v>896</v>
      </c>
      <c r="E214" s="390" t="s">
        <v>1209</v>
      </c>
      <c r="F214" s="390">
        <v>1</v>
      </c>
      <c r="G214" s="390">
        <v>0</v>
      </c>
      <c r="H214" s="390">
        <v>0</v>
      </c>
      <c r="I214" s="390">
        <v>0</v>
      </c>
      <c r="J214" s="390">
        <v>0</v>
      </c>
      <c r="K214" s="390">
        <v>0</v>
      </c>
      <c r="L214" s="390">
        <v>0</v>
      </c>
      <c r="M214" s="390">
        <v>7</v>
      </c>
      <c r="N214" s="390">
        <v>35</v>
      </c>
      <c r="O214" s="390">
        <v>0</v>
      </c>
      <c r="P214" s="390">
        <v>0</v>
      </c>
      <c r="Q214" s="390">
        <v>0</v>
      </c>
      <c r="R214" s="390">
        <v>0</v>
      </c>
      <c r="S214" s="390">
        <v>0</v>
      </c>
      <c r="T214" s="390">
        <v>0</v>
      </c>
      <c r="U214" s="390">
        <v>0</v>
      </c>
      <c r="V214" s="390">
        <v>1</v>
      </c>
      <c r="W214" s="390">
        <v>35</v>
      </c>
      <c r="X214" s="390">
        <v>0</v>
      </c>
      <c r="Y214" s="401">
        <v>36439.1</v>
      </c>
    </row>
    <row r="215" spans="2:25" s="158" customFormat="1" x14ac:dyDescent="0.25">
      <c r="B215" s="390" t="s">
        <v>335</v>
      </c>
      <c r="C215" s="390" t="s">
        <v>569</v>
      </c>
      <c r="D215" s="390" t="s">
        <v>897</v>
      </c>
      <c r="E215" s="390" t="s">
        <v>1210</v>
      </c>
      <c r="F215" s="390">
        <v>1</v>
      </c>
      <c r="G215" s="390">
        <v>0</v>
      </c>
      <c r="H215" s="390">
        <v>0</v>
      </c>
      <c r="I215" s="390">
        <v>0</v>
      </c>
      <c r="J215" s="390">
        <v>0</v>
      </c>
      <c r="K215" s="390">
        <v>0</v>
      </c>
      <c r="L215" s="390">
        <v>0</v>
      </c>
      <c r="M215" s="390">
        <v>7</v>
      </c>
      <c r="N215" s="390">
        <v>35</v>
      </c>
      <c r="O215" s="390">
        <v>0</v>
      </c>
      <c r="P215" s="390">
        <v>0</v>
      </c>
      <c r="Q215" s="390">
        <v>0</v>
      </c>
      <c r="R215" s="390">
        <v>0</v>
      </c>
      <c r="S215" s="390">
        <v>0</v>
      </c>
      <c r="T215" s="390">
        <v>0</v>
      </c>
      <c r="U215" s="390">
        <v>0</v>
      </c>
      <c r="V215" s="390">
        <v>1</v>
      </c>
      <c r="W215" s="390">
        <v>35</v>
      </c>
      <c r="X215" s="390">
        <v>0</v>
      </c>
      <c r="Y215" s="401">
        <v>38425.75</v>
      </c>
    </row>
    <row r="216" spans="2:25" s="158" customFormat="1" x14ac:dyDescent="0.25">
      <c r="B216" s="390" t="s">
        <v>335</v>
      </c>
      <c r="C216" s="390" t="s">
        <v>570</v>
      </c>
      <c r="D216" s="390" t="s">
        <v>898</v>
      </c>
      <c r="E216" s="390" t="s">
        <v>1211</v>
      </c>
      <c r="F216" s="390">
        <v>1</v>
      </c>
      <c r="G216" s="390">
        <v>0</v>
      </c>
      <c r="H216" s="390">
        <v>0</v>
      </c>
      <c r="I216" s="390">
        <v>0</v>
      </c>
      <c r="J216" s="390">
        <v>0</v>
      </c>
      <c r="K216" s="390">
        <v>0</v>
      </c>
      <c r="L216" s="390">
        <v>0</v>
      </c>
      <c r="M216" s="390">
        <v>7</v>
      </c>
      <c r="N216" s="390">
        <v>35</v>
      </c>
      <c r="O216" s="390">
        <v>0</v>
      </c>
      <c r="P216" s="390">
        <v>0</v>
      </c>
      <c r="Q216" s="390">
        <v>0</v>
      </c>
      <c r="R216" s="390">
        <v>0</v>
      </c>
      <c r="S216" s="390">
        <v>0</v>
      </c>
      <c r="T216" s="390">
        <v>0</v>
      </c>
      <c r="U216" s="390">
        <v>0</v>
      </c>
      <c r="V216" s="390">
        <v>1</v>
      </c>
      <c r="W216" s="390">
        <v>35</v>
      </c>
      <c r="X216" s="390">
        <v>0</v>
      </c>
      <c r="Y216" s="401">
        <v>42341.94</v>
      </c>
    </row>
    <row r="217" spans="2:25" s="158" customFormat="1" x14ac:dyDescent="0.25">
      <c r="B217" s="390" t="s">
        <v>335</v>
      </c>
      <c r="C217" s="390" t="s">
        <v>571</v>
      </c>
      <c r="D217" s="390" t="s">
        <v>899</v>
      </c>
      <c r="E217" s="390" t="s">
        <v>1212</v>
      </c>
      <c r="F217" s="390">
        <v>1</v>
      </c>
      <c r="G217" s="390">
        <v>0</v>
      </c>
      <c r="H217" s="390">
        <v>0</v>
      </c>
      <c r="I217" s="390">
        <v>0</v>
      </c>
      <c r="J217" s="390">
        <v>0</v>
      </c>
      <c r="K217" s="390">
        <v>0</v>
      </c>
      <c r="L217" s="390">
        <v>0</v>
      </c>
      <c r="M217" s="390">
        <v>7</v>
      </c>
      <c r="N217" s="390">
        <v>35</v>
      </c>
      <c r="O217" s="390">
        <v>0</v>
      </c>
      <c r="P217" s="390">
        <v>0</v>
      </c>
      <c r="Q217" s="390">
        <v>0</v>
      </c>
      <c r="R217" s="390">
        <v>0</v>
      </c>
      <c r="S217" s="390">
        <v>0</v>
      </c>
      <c r="T217" s="390">
        <v>0</v>
      </c>
      <c r="U217" s="390">
        <v>0</v>
      </c>
      <c r="V217" s="390">
        <v>1</v>
      </c>
      <c r="W217" s="390">
        <v>35</v>
      </c>
      <c r="X217" s="390">
        <v>0</v>
      </c>
      <c r="Y217" s="401">
        <v>37254.800000000003</v>
      </c>
    </row>
    <row r="218" spans="2:25" s="158" customFormat="1" x14ac:dyDescent="0.25">
      <c r="B218" s="390" t="s">
        <v>335</v>
      </c>
      <c r="C218" s="390" t="s">
        <v>572</v>
      </c>
      <c r="D218" s="390" t="s">
        <v>900</v>
      </c>
      <c r="E218" s="390" t="s">
        <v>1213</v>
      </c>
      <c r="F218" s="390">
        <v>1</v>
      </c>
      <c r="G218" s="390">
        <v>0</v>
      </c>
      <c r="H218" s="390">
        <v>0</v>
      </c>
      <c r="I218" s="390">
        <v>0</v>
      </c>
      <c r="J218" s="390">
        <v>0</v>
      </c>
      <c r="K218" s="390">
        <v>0</v>
      </c>
      <c r="L218" s="390">
        <v>0</v>
      </c>
      <c r="M218" s="390">
        <v>7</v>
      </c>
      <c r="N218" s="390">
        <v>35</v>
      </c>
      <c r="O218" s="390">
        <v>0</v>
      </c>
      <c r="P218" s="390">
        <v>0</v>
      </c>
      <c r="Q218" s="390">
        <v>0</v>
      </c>
      <c r="R218" s="390">
        <v>0</v>
      </c>
      <c r="S218" s="390">
        <v>0</v>
      </c>
      <c r="T218" s="390">
        <v>0</v>
      </c>
      <c r="U218" s="390">
        <v>0</v>
      </c>
      <c r="V218" s="390">
        <v>1</v>
      </c>
      <c r="W218" s="390">
        <v>35</v>
      </c>
      <c r="X218" s="390">
        <v>0</v>
      </c>
      <c r="Y218" s="401">
        <v>39884.07</v>
      </c>
    </row>
    <row r="219" spans="2:25" s="158" customFormat="1" x14ac:dyDescent="0.25">
      <c r="B219" s="390" t="s">
        <v>335</v>
      </c>
      <c r="C219" s="390" t="s">
        <v>573</v>
      </c>
      <c r="D219" s="390" t="s">
        <v>901</v>
      </c>
      <c r="E219" s="390" t="s">
        <v>1214</v>
      </c>
      <c r="F219" s="390">
        <v>1</v>
      </c>
      <c r="G219" s="390">
        <v>0</v>
      </c>
      <c r="H219" s="390">
        <v>0</v>
      </c>
      <c r="I219" s="390">
        <v>0</v>
      </c>
      <c r="J219" s="390">
        <v>0</v>
      </c>
      <c r="K219" s="390">
        <v>0</v>
      </c>
      <c r="L219" s="390">
        <v>0</v>
      </c>
      <c r="M219" s="390">
        <v>7</v>
      </c>
      <c r="N219" s="390">
        <v>35</v>
      </c>
      <c r="O219" s="390">
        <v>0</v>
      </c>
      <c r="P219" s="390">
        <v>0</v>
      </c>
      <c r="Q219" s="390">
        <v>0</v>
      </c>
      <c r="R219" s="390">
        <v>0</v>
      </c>
      <c r="S219" s="390">
        <v>0</v>
      </c>
      <c r="T219" s="390">
        <v>0</v>
      </c>
      <c r="U219" s="390">
        <v>0</v>
      </c>
      <c r="V219" s="390">
        <v>1</v>
      </c>
      <c r="W219" s="390">
        <v>35</v>
      </c>
      <c r="X219" s="390">
        <v>0</v>
      </c>
      <c r="Y219" s="401">
        <v>32964.35</v>
      </c>
    </row>
    <row r="220" spans="2:25" s="158" customFormat="1" x14ac:dyDescent="0.25">
      <c r="B220" s="390" t="s">
        <v>335</v>
      </c>
      <c r="C220" s="390" t="s">
        <v>574</v>
      </c>
      <c r="D220" s="390" t="s">
        <v>902</v>
      </c>
      <c r="E220" s="390" t="s">
        <v>1215</v>
      </c>
      <c r="F220" s="390">
        <v>1</v>
      </c>
      <c r="G220" s="390">
        <v>0</v>
      </c>
      <c r="H220" s="390">
        <v>0</v>
      </c>
      <c r="I220" s="390">
        <v>0</v>
      </c>
      <c r="J220" s="390">
        <v>0</v>
      </c>
      <c r="K220" s="390">
        <v>0</v>
      </c>
      <c r="L220" s="390">
        <v>0</v>
      </c>
      <c r="M220" s="390">
        <v>7</v>
      </c>
      <c r="N220" s="390">
        <v>35</v>
      </c>
      <c r="O220" s="390">
        <v>0</v>
      </c>
      <c r="P220" s="390">
        <v>0</v>
      </c>
      <c r="Q220" s="390">
        <v>0</v>
      </c>
      <c r="R220" s="390">
        <v>0</v>
      </c>
      <c r="S220" s="390">
        <v>0</v>
      </c>
      <c r="T220" s="390">
        <v>0</v>
      </c>
      <c r="U220" s="390">
        <v>0</v>
      </c>
      <c r="V220" s="390">
        <v>1</v>
      </c>
      <c r="W220" s="390">
        <v>35</v>
      </c>
      <c r="X220" s="390">
        <v>0</v>
      </c>
      <c r="Y220" s="401">
        <v>32511.82</v>
      </c>
    </row>
    <row r="221" spans="2:25" s="158" customFormat="1" x14ac:dyDescent="0.25">
      <c r="B221" s="390" t="s">
        <v>335</v>
      </c>
      <c r="C221" s="390" t="s">
        <v>575</v>
      </c>
      <c r="D221" s="390" t="s">
        <v>903</v>
      </c>
      <c r="E221" s="390" t="s">
        <v>1216</v>
      </c>
      <c r="F221" s="390">
        <v>1</v>
      </c>
      <c r="G221" s="390">
        <v>0</v>
      </c>
      <c r="H221" s="390">
        <v>0</v>
      </c>
      <c r="I221" s="390">
        <v>0</v>
      </c>
      <c r="J221" s="390">
        <v>0</v>
      </c>
      <c r="K221" s="390">
        <v>0</v>
      </c>
      <c r="L221" s="390">
        <v>0</v>
      </c>
      <c r="M221" s="390">
        <v>7</v>
      </c>
      <c r="N221" s="390">
        <v>35</v>
      </c>
      <c r="O221" s="390">
        <v>0</v>
      </c>
      <c r="P221" s="390">
        <v>0</v>
      </c>
      <c r="Q221" s="390">
        <v>0</v>
      </c>
      <c r="R221" s="390">
        <v>0</v>
      </c>
      <c r="S221" s="390">
        <v>0</v>
      </c>
      <c r="T221" s="390">
        <v>0</v>
      </c>
      <c r="U221" s="390">
        <v>0</v>
      </c>
      <c r="V221" s="390">
        <v>1</v>
      </c>
      <c r="W221" s="390">
        <v>35</v>
      </c>
      <c r="X221" s="390">
        <v>0</v>
      </c>
      <c r="Y221" s="401">
        <v>36560.050000000003</v>
      </c>
    </row>
    <row r="222" spans="2:25" s="158" customFormat="1" x14ac:dyDescent="0.25">
      <c r="B222" s="390" t="s">
        <v>335</v>
      </c>
      <c r="C222" s="390" t="s">
        <v>576</v>
      </c>
      <c r="D222" s="390" t="s">
        <v>904</v>
      </c>
      <c r="E222" s="390" t="s">
        <v>1217</v>
      </c>
      <c r="F222" s="390">
        <v>1</v>
      </c>
      <c r="G222" s="390">
        <v>0</v>
      </c>
      <c r="H222" s="390">
        <v>0</v>
      </c>
      <c r="I222" s="390">
        <v>0</v>
      </c>
      <c r="J222" s="390">
        <v>0</v>
      </c>
      <c r="K222" s="390">
        <v>0</v>
      </c>
      <c r="L222" s="390">
        <v>0</v>
      </c>
      <c r="M222" s="390">
        <v>7</v>
      </c>
      <c r="N222" s="390">
        <v>35</v>
      </c>
      <c r="O222" s="390">
        <v>0</v>
      </c>
      <c r="P222" s="390">
        <v>0</v>
      </c>
      <c r="Q222" s="390">
        <v>0</v>
      </c>
      <c r="R222" s="390">
        <v>0</v>
      </c>
      <c r="S222" s="390">
        <v>0</v>
      </c>
      <c r="T222" s="390">
        <v>0</v>
      </c>
      <c r="U222" s="390">
        <v>0</v>
      </c>
      <c r="V222" s="390">
        <v>1</v>
      </c>
      <c r="W222" s="390">
        <v>35</v>
      </c>
      <c r="X222" s="390">
        <v>0</v>
      </c>
      <c r="Y222" s="401">
        <v>39843.64</v>
      </c>
    </row>
    <row r="223" spans="2:25" s="158" customFormat="1" x14ac:dyDescent="0.25">
      <c r="B223" s="390" t="s">
        <v>335</v>
      </c>
      <c r="C223" s="390" t="s">
        <v>577</v>
      </c>
      <c r="D223" s="390" t="s">
        <v>905</v>
      </c>
      <c r="E223" s="390" t="s">
        <v>1218</v>
      </c>
      <c r="F223" s="390">
        <v>1</v>
      </c>
      <c r="G223" s="390">
        <v>0</v>
      </c>
      <c r="H223" s="390">
        <v>0</v>
      </c>
      <c r="I223" s="390">
        <v>0</v>
      </c>
      <c r="J223" s="390">
        <v>0</v>
      </c>
      <c r="K223" s="390">
        <v>0</v>
      </c>
      <c r="L223" s="390">
        <v>0</v>
      </c>
      <c r="M223" s="390">
        <v>7</v>
      </c>
      <c r="N223" s="390">
        <v>35</v>
      </c>
      <c r="O223" s="390">
        <v>0</v>
      </c>
      <c r="P223" s="390">
        <v>0</v>
      </c>
      <c r="Q223" s="390">
        <v>0</v>
      </c>
      <c r="R223" s="390">
        <v>0</v>
      </c>
      <c r="S223" s="390">
        <v>0</v>
      </c>
      <c r="T223" s="390">
        <v>0</v>
      </c>
      <c r="U223" s="390">
        <v>0</v>
      </c>
      <c r="V223" s="390">
        <v>1</v>
      </c>
      <c r="W223" s="390">
        <v>35</v>
      </c>
      <c r="X223" s="390">
        <v>0</v>
      </c>
      <c r="Y223" s="401">
        <v>35790.050000000003</v>
      </c>
    </row>
    <row r="224" spans="2:25" s="158" customFormat="1" x14ac:dyDescent="0.25">
      <c r="B224" s="390" t="s">
        <v>335</v>
      </c>
      <c r="C224" s="390" t="s">
        <v>578</v>
      </c>
      <c r="D224" s="390" t="s">
        <v>906</v>
      </c>
      <c r="E224" s="390" t="s">
        <v>1219</v>
      </c>
      <c r="F224" s="390">
        <v>1</v>
      </c>
      <c r="G224" s="390">
        <v>0</v>
      </c>
      <c r="H224" s="390">
        <v>0</v>
      </c>
      <c r="I224" s="390">
        <v>0</v>
      </c>
      <c r="J224" s="390">
        <v>0</v>
      </c>
      <c r="K224" s="390">
        <v>0</v>
      </c>
      <c r="L224" s="390">
        <v>0</v>
      </c>
      <c r="M224" s="390">
        <v>7</v>
      </c>
      <c r="N224" s="390">
        <v>35</v>
      </c>
      <c r="O224" s="390">
        <v>0</v>
      </c>
      <c r="P224" s="390">
        <v>0</v>
      </c>
      <c r="Q224" s="390">
        <v>0</v>
      </c>
      <c r="R224" s="390">
        <v>0</v>
      </c>
      <c r="S224" s="390">
        <v>0</v>
      </c>
      <c r="T224" s="390">
        <v>0</v>
      </c>
      <c r="U224" s="390">
        <v>0</v>
      </c>
      <c r="V224" s="390">
        <v>1</v>
      </c>
      <c r="W224" s="390">
        <v>35</v>
      </c>
      <c r="X224" s="390">
        <v>0</v>
      </c>
      <c r="Y224" s="401">
        <v>34797.519999999997</v>
      </c>
    </row>
    <row r="225" spans="2:25" s="158" customFormat="1" x14ac:dyDescent="0.25">
      <c r="B225" s="390" t="s">
        <v>335</v>
      </c>
      <c r="C225" s="390" t="s">
        <v>579</v>
      </c>
      <c r="D225" s="390" t="s">
        <v>907</v>
      </c>
      <c r="E225" s="390" t="s">
        <v>1220</v>
      </c>
      <c r="F225" s="390">
        <v>1</v>
      </c>
      <c r="G225" s="390">
        <v>0</v>
      </c>
      <c r="H225" s="390">
        <v>0</v>
      </c>
      <c r="I225" s="390">
        <v>0</v>
      </c>
      <c r="J225" s="390">
        <v>0</v>
      </c>
      <c r="K225" s="390">
        <v>0</v>
      </c>
      <c r="L225" s="390">
        <v>0</v>
      </c>
      <c r="M225" s="390">
        <v>7</v>
      </c>
      <c r="N225" s="390">
        <v>35</v>
      </c>
      <c r="O225" s="390">
        <v>0</v>
      </c>
      <c r="P225" s="390">
        <v>0</v>
      </c>
      <c r="Q225" s="390">
        <v>0</v>
      </c>
      <c r="R225" s="390">
        <v>0</v>
      </c>
      <c r="S225" s="390">
        <v>0</v>
      </c>
      <c r="T225" s="390">
        <v>0</v>
      </c>
      <c r="U225" s="390">
        <v>0</v>
      </c>
      <c r="V225" s="390">
        <v>1</v>
      </c>
      <c r="W225" s="390">
        <v>35</v>
      </c>
      <c r="X225" s="390">
        <v>0</v>
      </c>
      <c r="Y225" s="401">
        <v>36107.519999999997</v>
      </c>
    </row>
    <row r="226" spans="2:25" s="158" customFormat="1" x14ac:dyDescent="0.25">
      <c r="B226" s="390" t="s">
        <v>335</v>
      </c>
      <c r="C226" s="390" t="s">
        <v>580</v>
      </c>
      <c r="D226" s="390" t="s">
        <v>908</v>
      </c>
      <c r="E226" s="390" t="s">
        <v>1221</v>
      </c>
      <c r="F226" s="390">
        <v>1</v>
      </c>
      <c r="G226" s="390">
        <v>0</v>
      </c>
      <c r="H226" s="390">
        <v>0</v>
      </c>
      <c r="I226" s="390">
        <v>0</v>
      </c>
      <c r="J226" s="390">
        <v>0</v>
      </c>
      <c r="K226" s="390">
        <v>0</v>
      </c>
      <c r="L226" s="390">
        <v>0</v>
      </c>
      <c r="M226" s="390">
        <v>7</v>
      </c>
      <c r="N226" s="390">
        <v>35</v>
      </c>
      <c r="O226" s="390">
        <v>0</v>
      </c>
      <c r="P226" s="390">
        <v>0</v>
      </c>
      <c r="Q226" s="390">
        <v>0</v>
      </c>
      <c r="R226" s="390">
        <v>0</v>
      </c>
      <c r="S226" s="390">
        <v>0</v>
      </c>
      <c r="T226" s="390">
        <v>0</v>
      </c>
      <c r="U226" s="390">
        <v>0</v>
      </c>
      <c r="V226" s="390">
        <v>1</v>
      </c>
      <c r="W226" s="390">
        <v>35</v>
      </c>
      <c r="X226" s="390">
        <v>0</v>
      </c>
      <c r="Y226" s="401">
        <v>37725.75</v>
      </c>
    </row>
    <row r="227" spans="2:25" s="158" customFormat="1" x14ac:dyDescent="0.25">
      <c r="B227" s="390" t="s">
        <v>335</v>
      </c>
      <c r="C227" s="390" t="s">
        <v>581</v>
      </c>
      <c r="D227" s="390" t="s">
        <v>909</v>
      </c>
      <c r="E227" s="390" t="s">
        <v>1222</v>
      </c>
      <c r="F227" s="390">
        <v>1</v>
      </c>
      <c r="G227" s="390">
        <v>0</v>
      </c>
      <c r="H227" s="390">
        <v>0</v>
      </c>
      <c r="I227" s="390">
        <v>0</v>
      </c>
      <c r="J227" s="390">
        <v>0</v>
      </c>
      <c r="K227" s="390">
        <v>0</v>
      </c>
      <c r="L227" s="390">
        <v>0</v>
      </c>
      <c r="M227" s="390">
        <v>7</v>
      </c>
      <c r="N227" s="390">
        <v>35</v>
      </c>
      <c r="O227" s="390">
        <v>0</v>
      </c>
      <c r="P227" s="390">
        <v>0</v>
      </c>
      <c r="Q227" s="390">
        <v>0</v>
      </c>
      <c r="R227" s="390">
        <v>0</v>
      </c>
      <c r="S227" s="390">
        <v>0</v>
      </c>
      <c r="T227" s="390">
        <v>0</v>
      </c>
      <c r="U227" s="390">
        <v>0</v>
      </c>
      <c r="V227" s="390">
        <v>1</v>
      </c>
      <c r="W227" s="390">
        <v>35</v>
      </c>
      <c r="X227" s="390">
        <v>0</v>
      </c>
      <c r="Y227" s="401">
        <v>37721.47</v>
      </c>
    </row>
    <row r="228" spans="2:25" s="158" customFormat="1" x14ac:dyDescent="0.25">
      <c r="B228" s="390" t="s">
        <v>335</v>
      </c>
      <c r="C228" s="390" t="s">
        <v>582</v>
      </c>
      <c r="D228" s="390" t="s">
        <v>910</v>
      </c>
      <c r="E228" s="390" t="s">
        <v>1223</v>
      </c>
      <c r="F228" s="390">
        <v>1</v>
      </c>
      <c r="G228" s="390">
        <v>0</v>
      </c>
      <c r="H228" s="390">
        <v>0</v>
      </c>
      <c r="I228" s="390">
        <v>0</v>
      </c>
      <c r="J228" s="390">
        <v>0</v>
      </c>
      <c r="K228" s="390">
        <v>0</v>
      </c>
      <c r="L228" s="390">
        <v>0</v>
      </c>
      <c r="M228" s="390">
        <v>7</v>
      </c>
      <c r="N228" s="390">
        <v>35</v>
      </c>
      <c r="O228" s="390">
        <v>0</v>
      </c>
      <c r="P228" s="390">
        <v>0</v>
      </c>
      <c r="Q228" s="390">
        <v>0</v>
      </c>
      <c r="R228" s="390">
        <v>0</v>
      </c>
      <c r="S228" s="390">
        <v>0</v>
      </c>
      <c r="T228" s="390">
        <v>0</v>
      </c>
      <c r="U228" s="390">
        <v>0</v>
      </c>
      <c r="V228" s="390">
        <v>1</v>
      </c>
      <c r="W228" s="390">
        <v>35</v>
      </c>
      <c r="X228" s="390">
        <v>0</v>
      </c>
      <c r="Y228" s="401">
        <v>32862.769999999997</v>
      </c>
    </row>
    <row r="229" spans="2:25" s="158" customFormat="1" x14ac:dyDescent="0.25">
      <c r="B229" s="390" t="s">
        <v>335</v>
      </c>
      <c r="C229" s="390" t="s">
        <v>583</v>
      </c>
      <c r="D229" s="390" t="s">
        <v>911</v>
      </c>
      <c r="E229" s="390" t="s">
        <v>1224</v>
      </c>
      <c r="F229" s="390">
        <v>1</v>
      </c>
      <c r="G229" s="390">
        <v>0</v>
      </c>
      <c r="H229" s="390">
        <v>0</v>
      </c>
      <c r="I229" s="390">
        <v>0</v>
      </c>
      <c r="J229" s="390">
        <v>0</v>
      </c>
      <c r="K229" s="390">
        <v>0</v>
      </c>
      <c r="L229" s="390">
        <v>0</v>
      </c>
      <c r="M229" s="390">
        <v>7</v>
      </c>
      <c r="N229" s="390">
        <v>35</v>
      </c>
      <c r="O229" s="390">
        <v>0</v>
      </c>
      <c r="P229" s="390">
        <v>0</v>
      </c>
      <c r="Q229" s="390">
        <v>0</v>
      </c>
      <c r="R229" s="390">
        <v>0</v>
      </c>
      <c r="S229" s="390">
        <v>0</v>
      </c>
      <c r="T229" s="390">
        <v>0</v>
      </c>
      <c r="U229" s="390">
        <v>0</v>
      </c>
      <c r="V229" s="390">
        <v>1</v>
      </c>
      <c r="W229" s="390">
        <v>35</v>
      </c>
      <c r="X229" s="390">
        <v>0</v>
      </c>
      <c r="Y229" s="401">
        <v>34441.089999999997</v>
      </c>
    </row>
    <row r="230" spans="2:25" s="158" customFormat="1" x14ac:dyDescent="0.25">
      <c r="B230" s="390" t="s">
        <v>335</v>
      </c>
      <c r="C230" s="390" t="s">
        <v>584</v>
      </c>
      <c r="D230" s="390" t="s">
        <v>912</v>
      </c>
      <c r="E230" s="390" t="s">
        <v>1225</v>
      </c>
      <c r="F230" s="390">
        <v>1</v>
      </c>
      <c r="G230" s="390">
        <v>0</v>
      </c>
      <c r="H230" s="390">
        <v>0</v>
      </c>
      <c r="I230" s="390">
        <v>0</v>
      </c>
      <c r="J230" s="390">
        <v>0</v>
      </c>
      <c r="K230" s="390">
        <v>0</v>
      </c>
      <c r="L230" s="390">
        <v>0</v>
      </c>
      <c r="M230" s="390">
        <v>7</v>
      </c>
      <c r="N230" s="390">
        <v>35</v>
      </c>
      <c r="O230" s="390">
        <v>0</v>
      </c>
      <c r="P230" s="390">
        <v>0</v>
      </c>
      <c r="Q230" s="390">
        <v>0</v>
      </c>
      <c r="R230" s="390">
        <v>0</v>
      </c>
      <c r="S230" s="390">
        <v>0</v>
      </c>
      <c r="T230" s="390">
        <v>0</v>
      </c>
      <c r="U230" s="390">
        <v>0</v>
      </c>
      <c r="V230" s="390">
        <v>1</v>
      </c>
      <c r="W230" s="390">
        <v>35</v>
      </c>
      <c r="X230" s="390">
        <v>0</v>
      </c>
      <c r="Y230" s="401">
        <v>33359.69</v>
      </c>
    </row>
    <row r="231" spans="2:25" s="158" customFormat="1" x14ac:dyDescent="0.25">
      <c r="B231" s="390" t="s">
        <v>335</v>
      </c>
      <c r="C231" s="390" t="s">
        <v>585</v>
      </c>
      <c r="D231" s="390" t="s">
        <v>913</v>
      </c>
      <c r="E231" s="390" t="s">
        <v>1226</v>
      </c>
      <c r="F231" s="390">
        <v>1</v>
      </c>
      <c r="G231" s="390">
        <v>0</v>
      </c>
      <c r="H231" s="390">
        <v>0</v>
      </c>
      <c r="I231" s="390">
        <v>0</v>
      </c>
      <c r="J231" s="390">
        <v>0</v>
      </c>
      <c r="K231" s="390">
        <v>0</v>
      </c>
      <c r="L231" s="390">
        <v>0</v>
      </c>
      <c r="M231" s="390">
        <v>7</v>
      </c>
      <c r="N231" s="390">
        <v>35</v>
      </c>
      <c r="O231" s="390">
        <v>0</v>
      </c>
      <c r="P231" s="390">
        <v>0</v>
      </c>
      <c r="Q231" s="390">
        <v>0</v>
      </c>
      <c r="R231" s="390">
        <v>0</v>
      </c>
      <c r="S231" s="390">
        <v>0</v>
      </c>
      <c r="T231" s="390">
        <v>0</v>
      </c>
      <c r="U231" s="390">
        <v>0</v>
      </c>
      <c r="V231" s="390">
        <v>1</v>
      </c>
      <c r="W231" s="390">
        <v>35</v>
      </c>
      <c r="X231" s="390">
        <v>0</v>
      </c>
      <c r="Y231" s="401">
        <v>45622.99</v>
      </c>
    </row>
    <row r="232" spans="2:25" s="158" customFormat="1" x14ac:dyDescent="0.25">
      <c r="B232" s="390" t="s">
        <v>335</v>
      </c>
      <c r="C232" s="390" t="s">
        <v>586</v>
      </c>
      <c r="D232" s="390" t="s">
        <v>914</v>
      </c>
      <c r="E232" s="390" t="s">
        <v>1227</v>
      </c>
      <c r="F232" s="390">
        <v>1</v>
      </c>
      <c r="G232" s="390">
        <v>0</v>
      </c>
      <c r="H232" s="390">
        <v>0</v>
      </c>
      <c r="I232" s="390">
        <v>0</v>
      </c>
      <c r="J232" s="390">
        <v>0</v>
      </c>
      <c r="K232" s="390">
        <v>0</v>
      </c>
      <c r="L232" s="390">
        <v>0</v>
      </c>
      <c r="M232" s="390">
        <v>7</v>
      </c>
      <c r="N232" s="390">
        <v>35</v>
      </c>
      <c r="O232" s="390">
        <v>0</v>
      </c>
      <c r="P232" s="390">
        <v>0</v>
      </c>
      <c r="Q232" s="390">
        <v>0</v>
      </c>
      <c r="R232" s="390">
        <v>0</v>
      </c>
      <c r="S232" s="390">
        <v>0</v>
      </c>
      <c r="T232" s="390">
        <v>0</v>
      </c>
      <c r="U232" s="390">
        <v>0</v>
      </c>
      <c r="V232" s="390">
        <v>1</v>
      </c>
      <c r="W232" s="390">
        <v>35</v>
      </c>
      <c r="X232" s="390">
        <v>0</v>
      </c>
      <c r="Y232" s="401">
        <v>40019.32</v>
      </c>
    </row>
    <row r="233" spans="2:25" s="158" customFormat="1" x14ac:dyDescent="0.25">
      <c r="B233" s="390" t="s">
        <v>335</v>
      </c>
      <c r="C233" s="390" t="s">
        <v>587</v>
      </c>
      <c r="D233" s="390" t="s">
        <v>915</v>
      </c>
      <c r="E233" s="390" t="s">
        <v>1228</v>
      </c>
      <c r="F233" s="390">
        <v>1</v>
      </c>
      <c r="G233" s="390">
        <v>0</v>
      </c>
      <c r="H233" s="390">
        <v>0</v>
      </c>
      <c r="I233" s="390">
        <v>0</v>
      </c>
      <c r="J233" s="390">
        <v>0</v>
      </c>
      <c r="K233" s="390">
        <v>0</v>
      </c>
      <c r="L233" s="390">
        <v>0</v>
      </c>
      <c r="M233" s="390">
        <v>7</v>
      </c>
      <c r="N233" s="390">
        <v>35</v>
      </c>
      <c r="O233" s="390">
        <v>0</v>
      </c>
      <c r="P233" s="390">
        <v>0</v>
      </c>
      <c r="Q233" s="390">
        <v>0</v>
      </c>
      <c r="R233" s="390">
        <v>0</v>
      </c>
      <c r="S233" s="390">
        <v>0</v>
      </c>
      <c r="T233" s="390">
        <v>0</v>
      </c>
      <c r="U233" s="390">
        <v>0</v>
      </c>
      <c r="V233" s="390">
        <v>1</v>
      </c>
      <c r="W233" s="390">
        <v>35</v>
      </c>
      <c r="X233" s="390">
        <v>0</v>
      </c>
      <c r="Y233" s="401">
        <v>33211.82</v>
      </c>
    </row>
    <row r="234" spans="2:25" s="158" customFormat="1" x14ac:dyDescent="0.25">
      <c r="B234" s="390" t="s">
        <v>335</v>
      </c>
      <c r="C234" s="390" t="s">
        <v>588</v>
      </c>
      <c r="D234" s="390" t="s">
        <v>916</v>
      </c>
      <c r="E234" s="390" t="s">
        <v>1229</v>
      </c>
      <c r="F234" s="390">
        <v>1</v>
      </c>
      <c r="G234" s="390">
        <v>0</v>
      </c>
      <c r="H234" s="390">
        <v>0</v>
      </c>
      <c r="I234" s="390">
        <v>0</v>
      </c>
      <c r="J234" s="390">
        <v>0</v>
      </c>
      <c r="K234" s="390">
        <v>0</v>
      </c>
      <c r="L234" s="390">
        <v>0</v>
      </c>
      <c r="M234" s="390">
        <v>7</v>
      </c>
      <c r="N234" s="390">
        <v>35</v>
      </c>
      <c r="O234" s="390">
        <v>0</v>
      </c>
      <c r="P234" s="390">
        <v>0</v>
      </c>
      <c r="Q234" s="390">
        <v>0</v>
      </c>
      <c r="R234" s="390">
        <v>0</v>
      </c>
      <c r="S234" s="390">
        <v>0</v>
      </c>
      <c r="T234" s="390">
        <v>0</v>
      </c>
      <c r="U234" s="390">
        <v>0</v>
      </c>
      <c r="V234" s="390">
        <v>1</v>
      </c>
      <c r="W234" s="390">
        <v>35</v>
      </c>
      <c r="X234" s="390">
        <v>0</v>
      </c>
      <c r="Y234" s="401">
        <v>38425.75</v>
      </c>
    </row>
    <row r="235" spans="2:25" s="158" customFormat="1" x14ac:dyDescent="0.25">
      <c r="B235" s="390" t="s">
        <v>335</v>
      </c>
      <c r="C235" s="390" t="s">
        <v>589</v>
      </c>
      <c r="D235" s="390" t="s">
        <v>917</v>
      </c>
      <c r="E235" s="390" t="s">
        <v>1230</v>
      </c>
      <c r="F235" s="390">
        <v>1</v>
      </c>
      <c r="G235" s="390">
        <v>0</v>
      </c>
      <c r="H235" s="390">
        <v>0</v>
      </c>
      <c r="I235" s="390">
        <v>0</v>
      </c>
      <c r="J235" s="390">
        <v>0</v>
      </c>
      <c r="K235" s="390">
        <v>0</v>
      </c>
      <c r="L235" s="390">
        <v>0</v>
      </c>
      <c r="M235" s="390">
        <v>7</v>
      </c>
      <c r="N235" s="390">
        <v>35</v>
      </c>
      <c r="O235" s="390">
        <v>0</v>
      </c>
      <c r="P235" s="390">
        <v>0</v>
      </c>
      <c r="Q235" s="390">
        <v>0</v>
      </c>
      <c r="R235" s="390">
        <v>0</v>
      </c>
      <c r="S235" s="390">
        <v>0</v>
      </c>
      <c r="T235" s="390">
        <v>0</v>
      </c>
      <c r="U235" s="390">
        <v>0</v>
      </c>
      <c r="V235" s="390">
        <v>1</v>
      </c>
      <c r="W235" s="390">
        <v>35</v>
      </c>
      <c r="X235" s="390">
        <v>0</v>
      </c>
      <c r="Y235" s="401">
        <v>40113.120000000003</v>
      </c>
    </row>
    <row r="236" spans="2:25" s="158" customFormat="1" x14ac:dyDescent="0.25">
      <c r="B236" s="390" t="s">
        <v>335</v>
      </c>
      <c r="C236" s="390" t="s">
        <v>590</v>
      </c>
      <c r="D236" s="390" t="s">
        <v>918</v>
      </c>
      <c r="E236" s="390" t="s">
        <v>1231</v>
      </c>
      <c r="F236" s="390">
        <v>1</v>
      </c>
      <c r="G236" s="390">
        <v>0</v>
      </c>
      <c r="H236" s="390">
        <v>0</v>
      </c>
      <c r="I236" s="390">
        <v>0</v>
      </c>
      <c r="J236" s="390">
        <v>0</v>
      </c>
      <c r="K236" s="390">
        <v>0</v>
      </c>
      <c r="L236" s="390">
        <v>0</v>
      </c>
      <c r="M236" s="390">
        <v>7</v>
      </c>
      <c r="N236" s="390">
        <v>35</v>
      </c>
      <c r="O236" s="390">
        <v>0</v>
      </c>
      <c r="P236" s="390">
        <v>0</v>
      </c>
      <c r="Q236" s="390">
        <v>0</v>
      </c>
      <c r="R236" s="390">
        <v>0</v>
      </c>
      <c r="S236" s="390">
        <v>0</v>
      </c>
      <c r="T236" s="390">
        <v>0</v>
      </c>
      <c r="U236" s="390">
        <v>0</v>
      </c>
      <c r="V236" s="390">
        <v>1</v>
      </c>
      <c r="W236" s="390">
        <v>35</v>
      </c>
      <c r="X236" s="390">
        <v>0</v>
      </c>
      <c r="Y236" s="401">
        <v>38372.61</v>
      </c>
    </row>
    <row r="237" spans="2:25" s="158" customFormat="1" x14ac:dyDescent="0.25">
      <c r="B237" s="390" t="s">
        <v>335</v>
      </c>
      <c r="C237" s="390" t="s">
        <v>591</v>
      </c>
      <c r="D237" s="390" t="s">
        <v>919</v>
      </c>
      <c r="E237" s="390" t="s">
        <v>1232</v>
      </c>
      <c r="F237" s="390">
        <v>1</v>
      </c>
      <c r="G237" s="390">
        <v>0</v>
      </c>
      <c r="H237" s="390">
        <v>0</v>
      </c>
      <c r="I237" s="390">
        <v>0</v>
      </c>
      <c r="J237" s="390">
        <v>0</v>
      </c>
      <c r="K237" s="390">
        <v>0</v>
      </c>
      <c r="L237" s="390">
        <v>0</v>
      </c>
      <c r="M237" s="390">
        <v>7</v>
      </c>
      <c r="N237" s="390">
        <v>35</v>
      </c>
      <c r="O237" s="390">
        <v>0</v>
      </c>
      <c r="P237" s="390">
        <v>0</v>
      </c>
      <c r="Q237" s="390">
        <v>0</v>
      </c>
      <c r="R237" s="390">
        <v>0</v>
      </c>
      <c r="S237" s="390">
        <v>0</v>
      </c>
      <c r="T237" s="390">
        <v>0</v>
      </c>
      <c r="U237" s="390">
        <v>0</v>
      </c>
      <c r="V237" s="390">
        <v>1</v>
      </c>
      <c r="W237" s="390">
        <v>35</v>
      </c>
      <c r="X237" s="390">
        <v>0</v>
      </c>
      <c r="Y237" s="401">
        <v>36621.74</v>
      </c>
    </row>
    <row r="238" spans="2:25" s="158" customFormat="1" x14ac:dyDescent="0.25">
      <c r="B238" s="390" t="s">
        <v>335</v>
      </c>
      <c r="C238" s="390" t="s">
        <v>592</v>
      </c>
      <c r="D238" s="390" t="s">
        <v>920</v>
      </c>
      <c r="E238" s="390" t="s">
        <v>1233</v>
      </c>
      <c r="F238" s="390">
        <v>1</v>
      </c>
      <c r="G238" s="390">
        <v>0</v>
      </c>
      <c r="H238" s="390">
        <v>0</v>
      </c>
      <c r="I238" s="390">
        <v>0</v>
      </c>
      <c r="J238" s="390">
        <v>0</v>
      </c>
      <c r="K238" s="390">
        <v>0</v>
      </c>
      <c r="L238" s="390">
        <v>0</v>
      </c>
      <c r="M238" s="390">
        <v>7</v>
      </c>
      <c r="N238" s="390">
        <v>35</v>
      </c>
      <c r="O238" s="390">
        <v>0</v>
      </c>
      <c r="P238" s="390">
        <v>0</v>
      </c>
      <c r="Q238" s="390">
        <v>0</v>
      </c>
      <c r="R238" s="390">
        <v>0</v>
      </c>
      <c r="S238" s="390">
        <v>0</v>
      </c>
      <c r="T238" s="390">
        <v>0</v>
      </c>
      <c r="U238" s="390">
        <v>0</v>
      </c>
      <c r="V238" s="390">
        <v>1</v>
      </c>
      <c r="W238" s="390">
        <v>35</v>
      </c>
      <c r="X238" s="390">
        <v>0</v>
      </c>
      <c r="Y238" s="401">
        <v>47841.47</v>
      </c>
    </row>
    <row r="239" spans="2:25" s="158" customFormat="1" x14ac:dyDescent="0.25">
      <c r="B239" s="390" t="s">
        <v>335</v>
      </c>
      <c r="C239" s="390" t="s">
        <v>593</v>
      </c>
      <c r="D239" s="390" t="s">
        <v>921</v>
      </c>
      <c r="E239" s="390" t="s">
        <v>1234</v>
      </c>
      <c r="F239" s="390">
        <v>1</v>
      </c>
      <c r="G239" s="390">
        <v>0</v>
      </c>
      <c r="H239" s="390">
        <v>0</v>
      </c>
      <c r="I239" s="390">
        <v>0</v>
      </c>
      <c r="J239" s="390">
        <v>0</v>
      </c>
      <c r="K239" s="390">
        <v>0</v>
      </c>
      <c r="L239" s="390">
        <v>0</v>
      </c>
      <c r="M239" s="390">
        <v>7</v>
      </c>
      <c r="N239" s="390">
        <v>35</v>
      </c>
      <c r="O239" s="390">
        <v>0</v>
      </c>
      <c r="P239" s="390">
        <v>0</v>
      </c>
      <c r="Q239" s="390">
        <v>0</v>
      </c>
      <c r="R239" s="390">
        <v>0</v>
      </c>
      <c r="S239" s="390">
        <v>0</v>
      </c>
      <c r="T239" s="390">
        <v>0</v>
      </c>
      <c r="U239" s="390">
        <v>0</v>
      </c>
      <c r="V239" s="390">
        <v>1</v>
      </c>
      <c r="W239" s="390">
        <v>35</v>
      </c>
      <c r="X239" s="390">
        <v>0</v>
      </c>
      <c r="Y239" s="401">
        <v>41214.85</v>
      </c>
    </row>
    <row r="240" spans="2:25" s="158" customFormat="1" x14ac:dyDescent="0.25">
      <c r="B240" s="390" t="s">
        <v>335</v>
      </c>
      <c r="C240" s="390" t="s">
        <v>594</v>
      </c>
      <c r="D240" s="390" t="s">
        <v>922</v>
      </c>
      <c r="E240" s="390" t="s">
        <v>1235</v>
      </c>
      <c r="F240" s="390">
        <v>1</v>
      </c>
      <c r="G240" s="390">
        <v>0</v>
      </c>
      <c r="H240" s="390">
        <v>0</v>
      </c>
      <c r="I240" s="390">
        <v>0</v>
      </c>
      <c r="J240" s="390">
        <v>0</v>
      </c>
      <c r="K240" s="390">
        <v>0</v>
      </c>
      <c r="L240" s="390">
        <v>0</v>
      </c>
      <c r="M240" s="390">
        <v>7</v>
      </c>
      <c r="N240" s="390">
        <v>35</v>
      </c>
      <c r="O240" s="390">
        <v>0</v>
      </c>
      <c r="P240" s="390">
        <v>0</v>
      </c>
      <c r="Q240" s="390">
        <v>0</v>
      </c>
      <c r="R240" s="390">
        <v>0</v>
      </c>
      <c r="S240" s="390">
        <v>0</v>
      </c>
      <c r="T240" s="390">
        <v>0</v>
      </c>
      <c r="U240" s="390">
        <v>0</v>
      </c>
      <c r="V240" s="390">
        <v>1</v>
      </c>
      <c r="W240" s="390">
        <v>35</v>
      </c>
      <c r="X240" s="390">
        <v>0</v>
      </c>
      <c r="Y240" s="401">
        <v>41832.85</v>
      </c>
    </row>
    <row r="241" spans="2:25" s="158" customFormat="1" x14ac:dyDescent="0.25">
      <c r="B241" s="390" t="s">
        <v>335</v>
      </c>
      <c r="C241" s="390" t="s">
        <v>595</v>
      </c>
      <c r="D241" s="390" t="s">
        <v>923</v>
      </c>
      <c r="E241" s="390" t="s">
        <v>1236</v>
      </c>
      <c r="F241" s="390">
        <v>1</v>
      </c>
      <c r="G241" s="390">
        <v>0</v>
      </c>
      <c r="H241" s="390">
        <v>0</v>
      </c>
      <c r="I241" s="390">
        <v>0</v>
      </c>
      <c r="J241" s="390">
        <v>0</v>
      </c>
      <c r="K241" s="390">
        <v>0</v>
      </c>
      <c r="L241" s="390">
        <v>0</v>
      </c>
      <c r="M241" s="390">
        <v>7</v>
      </c>
      <c r="N241" s="390">
        <v>35</v>
      </c>
      <c r="O241" s="390">
        <v>0</v>
      </c>
      <c r="P241" s="390">
        <v>0</v>
      </c>
      <c r="Q241" s="390">
        <v>0</v>
      </c>
      <c r="R241" s="390">
        <v>0</v>
      </c>
      <c r="S241" s="390">
        <v>0</v>
      </c>
      <c r="T241" s="390">
        <v>0</v>
      </c>
      <c r="U241" s="390">
        <v>0</v>
      </c>
      <c r="V241" s="390">
        <v>1</v>
      </c>
      <c r="W241" s="390">
        <v>35</v>
      </c>
      <c r="X241" s="390">
        <v>0</v>
      </c>
      <c r="Y241" s="401">
        <v>39884.07</v>
      </c>
    </row>
    <row r="242" spans="2:25" s="158" customFormat="1" x14ac:dyDescent="0.25">
      <c r="B242" s="390" t="s">
        <v>335</v>
      </c>
      <c r="C242" s="390" t="s">
        <v>596</v>
      </c>
      <c r="D242" s="390" t="s">
        <v>924</v>
      </c>
      <c r="E242" s="390" t="s">
        <v>1237</v>
      </c>
      <c r="F242" s="390">
        <v>1</v>
      </c>
      <c r="G242" s="390">
        <v>0</v>
      </c>
      <c r="H242" s="390">
        <v>0</v>
      </c>
      <c r="I242" s="390">
        <v>0</v>
      </c>
      <c r="J242" s="390">
        <v>0</v>
      </c>
      <c r="K242" s="390">
        <v>0</v>
      </c>
      <c r="L242" s="390">
        <v>0</v>
      </c>
      <c r="M242" s="390">
        <v>7</v>
      </c>
      <c r="N242" s="390">
        <v>35</v>
      </c>
      <c r="O242" s="390">
        <v>0</v>
      </c>
      <c r="P242" s="390">
        <v>0</v>
      </c>
      <c r="Q242" s="390">
        <v>0</v>
      </c>
      <c r="R242" s="390">
        <v>0</v>
      </c>
      <c r="S242" s="390">
        <v>0</v>
      </c>
      <c r="T242" s="390">
        <v>0</v>
      </c>
      <c r="U242" s="390">
        <v>0</v>
      </c>
      <c r="V242" s="390">
        <v>1</v>
      </c>
      <c r="W242" s="390">
        <v>35</v>
      </c>
      <c r="X242" s="390">
        <v>0</v>
      </c>
      <c r="Y242" s="401">
        <v>37725.75</v>
      </c>
    </row>
    <row r="243" spans="2:25" s="158" customFormat="1" x14ac:dyDescent="0.25">
      <c r="B243" s="390" t="s">
        <v>335</v>
      </c>
      <c r="C243" s="390" t="s">
        <v>597</v>
      </c>
      <c r="D243" s="390" t="s">
        <v>925</v>
      </c>
      <c r="E243" s="390" t="s">
        <v>1238</v>
      </c>
      <c r="F243" s="390">
        <v>1</v>
      </c>
      <c r="G243" s="390">
        <v>0</v>
      </c>
      <c r="H243" s="390">
        <v>0</v>
      </c>
      <c r="I243" s="390">
        <v>0</v>
      </c>
      <c r="J243" s="390">
        <v>0</v>
      </c>
      <c r="K243" s="390">
        <v>0</v>
      </c>
      <c r="L243" s="390">
        <v>0</v>
      </c>
      <c r="M243" s="390">
        <v>7</v>
      </c>
      <c r="N243" s="390">
        <v>35</v>
      </c>
      <c r="O243" s="390">
        <v>0</v>
      </c>
      <c r="P243" s="390">
        <v>0</v>
      </c>
      <c r="Q243" s="390">
        <v>0</v>
      </c>
      <c r="R243" s="390">
        <v>0</v>
      </c>
      <c r="S243" s="390">
        <v>0</v>
      </c>
      <c r="T243" s="390">
        <v>0</v>
      </c>
      <c r="U243" s="390">
        <v>0</v>
      </c>
      <c r="V243" s="390">
        <v>1</v>
      </c>
      <c r="W243" s="390">
        <v>35</v>
      </c>
      <c r="X243" s="390">
        <v>0</v>
      </c>
      <c r="Y243" s="401">
        <v>40774.07</v>
      </c>
    </row>
    <row r="244" spans="2:25" s="158" customFormat="1" x14ac:dyDescent="0.25">
      <c r="B244" s="390" t="s">
        <v>335</v>
      </c>
      <c r="C244" s="390" t="s">
        <v>598</v>
      </c>
      <c r="D244" s="390" t="s">
        <v>926</v>
      </c>
      <c r="E244" s="390" t="s">
        <v>1239</v>
      </c>
      <c r="F244" s="390">
        <v>1</v>
      </c>
      <c r="G244" s="390">
        <v>0</v>
      </c>
      <c r="H244" s="390">
        <v>0</v>
      </c>
      <c r="I244" s="390">
        <v>0</v>
      </c>
      <c r="J244" s="390">
        <v>0</v>
      </c>
      <c r="K244" s="390">
        <v>0</v>
      </c>
      <c r="L244" s="390">
        <v>0</v>
      </c>
      <c r="M244" s="390">
        <v>7</v>
      </c>
      <c r="N244" s="390">
        <v>35</v>
      </c>
      <c r="O244" s="390">
        <v>0</v>
      </c>
      <c r="P244" s="390">
        <v>0</v>
      </c>
      <c r="Q244" s="390">
        <v>0</v>
      </c>
      <c r="R244" s="390">
        <v>0</v>
      </c>
      <c r="S244" s="390">
        <v>0</v>
      </c>
      <c r="T244" s="390">
        <v>0</v>
      </c>
      <c r="U244" s="390">
        <v>0</v>
      </c>
      <c r="V244" s="390">
        <v>1</v>
      </c>
      <c r="W244" s="390">
        <v>35</v>
      </c>
      <c r="X244" s="390">
        <v>0</v>
      </c>
      <c r="Y244" s="401">
        <v>32639.1</v>
      </c>
    </row>
    <row r="245" spans="2:25" s="158" customFormat="1" x14ac:dyDescent="0.25">
      <c r="B245" s="390" t="s">
        <v>335</v>
      </c>
      <c r="C245" s="390" t="s">
        <v>599</v>
      </c>
      <c r="D245" s="390" t="s">
        <v>927</v>
      </c>
      <c r="E245" s="390" t="s">
        <v>1240</v>
      </c>
      <c r="F245" s="390">
        <v>1</v>
      </c>
      <c r="G245" s="390">
        <v>0</v>
      </c>
      <c r="H245" s="390">
        <v>0</v>
      </c>
      <c r="I245" s="390">
        <v>0</v>
      </c>
      <c r="J245" s="390">
        <v>0</v>
      </c>
      <c r="K245" s="390">
        <v>0</v>
      </c>
      <c r="L245" s="390">
        <v>0</v>
      </c>
      <c r="M245" s="390">
        <v>7</v>
      </c>
      <c r="N245" s="390">
        <v>35</v>
      </c>
      <c r="O245" s="390">
        <v>0</v>
      </c>
      <c r="P245" s="390">
        <v>0</v>
      </c>
      <c r="Q245" s="390">
        <v>0</v>
      </c>
      <c r="R245" s="390">
        <v>0</v>
      </c>
      <c r="S245" s="390">
        <v>0</v>
      </c>
      <c r="T245" s="390">
        <v>0</v>
      </c>
      <c r="U245" s="390">
        <v>0</v>
      </c>
      <c r="V245" s="390">
        <v>1</v>
      </c>
      <c r="W245" s="390">
        <v>35</v>
      </c>
      <c r="X245" s="390">
        <v>0</v>
      </c>
      <c r="Y245" s="401">
        <v>42454.85</v>
      </c>
    </row>
    <row r="246" spans="2:25" s="158" customFormat="1" x14ac:dyDescent="0.25">
      <c r="B246" s="390" t="s">
        <v>335</v>
      </c>
      <c r="C246" s="390" t="s">
        <v>600</v>
      </c>
      <c r="D246" s="390" t="s">
        <v>928</v>
      </c>
      <c r="E246" s="390" t="s">
        <v>1241</v>
      </c>
      <c r="F246" s="390">
        <v>1</v>
      </c>
      <c r="G246" s="390">
        <v>0</v>
      </c>
      <c r="H246" s="390">
        <v>0</v>
      </c>
      <c r="I246" s="390">
        <v>0</v>
      </c>
      <c r="J246" s="390">
        <v>0</v>
      </c>
      <c r="K246" s="390">
        <v>0</v>
      </c>
      <c r="L246" s="390">
        <v>0</v>
      </c>
      <c r="M246" s="390">
        <v>7</v>
      </c>
      <c r="N246" s="390">
        <v>35</v>
      </c>
      <c r="O246" s="390">
        <v>0</v>
      </c>
      <c r="P246" s="390">
        <v>0</v>
      </c>
      <c r="Q246" s="390">
        <v>0</v>
      </c>
      <c r="R246" s="390">
        <v>0</v>
      </c>
      <c r="S246" s="390">
        <v>0</v>
      </c>
      <c r="T246" s="390">
        <v>0</v>
      </c>
      <c r="U246" s="390">
        <v>0</v>
      </c>
      <c r="V246" s="390">
        <v>1</v>
      </c>
      <c r="W246" s="390">
        <v>35</v>
      </c>
      <c r="X246" s="390">
        <v>0</v>
      </c>
      <c r="Y246" s="401">
        <v>45622.99</v>
      </c>
    </row>
    <row r="247" spans="2:25" s="158" customFormat="1" x14ac:dyDescent="0.25">
      <c r="B247" s="390" t="s">
        <v>335</v>
      </c>
      <c r="C247" s="390" t="s">
        <v>601</v>
      </c>
      <c r="D247" s="390" t="s">
        <v>929</v>
      </c>
      <c r="E247" s="390" t="s">
        <v>1242</v>
      </c>
      <c r="F247" s="390">
        <v>1</v>
      </c>
      <c r="G247" s="390">
        <v>0</v>
      </c>
      <c r="H247" s="390">
        <v>0</v>
      </c>
      <c r="I247" s="390">
        <v>0</v>
      </c>
      <c r="J247" s="390">
        <v>0</v>
      </c>
      <c r="K247" s="390">
        <v>0</v>
      </c>
      <c r="L247" s="390">
        <v>0</v>
      </c>
      <c r="M247" s="390">
        <v>7</v>
      </c>
      <c r="N247" s="390">
        <v>35</v>
      </c>
      <c r="O247" s="390">
        <v>0</v>
      </c>
      <c r="P247" s="390">
        <v>0</v>
      </c>
      <c r="Q247" s="390">
        <v>0</v>
      </c>
      <c r="R247" s="390">
        <v>0</v>
      </c>
      <c r="S247" s="390">
        <v>0</v>
      </c>
      <c r="T247" s="390">
        <v>0</v>
      </c>
      <c r="U247" s="390">
        <v>0</v>
      </c>
      <c r="V247" s="390">
        <v>1</v>
      </c>
      <c r="W247" s="390">
        <v>35</v>
      </c>
      <c r="X247" s="390">
        <v>0</v>
      </c>
      <c r="Y247" s="401">
        <v>33359.69</v>
      </c>
    </row>
    <row r="248" spans="2:25" s="158" customFormat="1" x14ac:dyDescent="0.25">
      <c r="B248" s="390" t="s">
        <v>335</v>
      </c>
      <c r="C248" s="390" t="s">
        <v>602</v>
      </c>
      <c r="D248" s="390" t="s">
        <v>930</v>
      </c>
      <c r="E248" s="390" t="s">
        <v>1243</v>
      </c>
      <c r="F248" s="390">
        <v>1</v>
      </c>
      <c r="G248" s="390">
        <v>0</v>
      </c>
      <c r="H248" s="390">
        <v>0</v>
      </c>
      <c r="I248" s="390">
        <v>0</v>
      </c>
      <c r="J248" s="390">
        <v>0</v>
      </c>
      <c r="K248" s="390">
        <v>0</v>
      </c>
      <c r="L248" s="390">
        <v>0</v>
      </c>
      <c r="M248" s="390">
        <v>7</v>
      </c>
      <c r="N248" s="390">
        <v>35</v>
      </c>
      <c r="O248" s="390">
        <v>0</v>
      </c>
      <c r="P248" s="390">
        <v>0</v>
      </c>
      <c r="Q248" s="390">
        <v>0</v>
      </c>
      <c r="R248" s="390">
        <v>0</v>
      </c>
      <c r="S248" s="390">
        <v>0</v>
      </c>
      <c r="T248" s="390">
        <v>0</v>
      </c>
      <c r="U248" s="390">
        <v>0</v>
      </c>
      <c r="V248" s="390">
        <v>1</v>
      </c>
      <c r="W248" s="390">
        <v>35</v>
      </c>
      <c r="X248" s="390">
        <v>0</v>
      </c>
      <c r="Y248" s="401">
        <v>38335.360000000001</v>
      </c>
    </row>
    <row r="249" spans="2:25" s="158" customFormat="1" x14ac:dyDescent="0.25">
      <c r="B249" s="390" t="s">
        <v>335</v>
      </c>
      <c r="C249" s="390" t="s">
        <v>603</v>
      </c>
      <c r="D249" s="390" t="s">
        <v>931</v>
      </c>
      <c r="E249" s="390" t="s">
        <v>1356</v>
      </c>
      <c r="F249" s="390">
        <v>1</v>
      </c>
      <c r="G249" s="390">
        <v>0</v>
      </c>
      <c r="H249" s="390">
        <v>0</v>
      </c>
      <c r="I249" s="390">
        <v>0</v>
      </c>
      <c r="J249" s="390">
        <v>0</v>
      </c>
      <c r="K249" s="390">
        <v>0</v>
      </c>
      <c r="L249" s="390">
        <v>0</v>
      </c>
      <c r="M249" s="390">
        <v>7</v>
      </c>
      <c r="N249" s="390">
        <v>35</v>
      </c>
      <c r="O249" s="390">
        <v>0</v>
      </c>
      <c r="P249" s="390">
        <v>0</v>
      </c>
      <c r="Q249" s="390">
        <v>0</v>
      </c>
      <c r="R249" s="390">
        <v>0</v>
      </c>
      <c r="S249" s="390">
        <v>0</v>
      </c>
      <c r="T249" s="390">
        <v>0</v>
      </c>
      <c r="U249" s="390">
        <v>0</v>
      </c>
      <c r="V249" s="390">
        <v>1</v>
      </c>
      <c r="W249" s="390">
        <v>35</v>
      </c>
      <c r="X249" s="390">
        <v>0</v>
      </c>
      <c r="Y249" s="401">
        <v>45622.99</v>
      </c>
    </row>
    <row r="250" spans="2:25" s="158" customFormat="1" x14ac:dyDescent="0.25">
      <c r="B250" s="390" t="s">
        <v>335</v>
      </c>
      <c r="C250" s="390" t="s">
        <v>604</v>
      </c>
      <c r="D250" s="390" t="s">
        <v>932</v>
      </c>
      <c r="E250" s="390" t="s">
        <v>1244</v>
      </c>
      <c r="F250" s="390">
        <v>1</v>
      </c>
      <c r="G250" s="390">
        <v>0</v>
      </c>
      <c r="H250" s="390">
        <v>0</v>
      </c>
      <c r="I250" s="390">
        <v>0</v>
      </c>
      <c r="J250" s="390">
        <v>0</v>
      </c>
      <c r="K250" s="390">
        <v>0</v>
      </c>
      <c r="L250" s="390">
        <v>0</v>
      </c>
      <c r="M250" s="390">
        <v>7</v>
      </c>
      <c r="N250" s="390">
        <v>35</v>
      </c>
      <c r="O250" s="390">
        <v>0</v>
      </c>
      <c r="P250" s="390">
        <v>0</v>
      </c>
      <c r="Q250" s="390">
        <v>0</v>
      </c>
      <c r="R250" s="390">
        <v>0</v>
      </c>
      <c r="S250" s="390">
        <v>0</v>
      </c>
      <c r="T250" s="390">
        <v>0</v>
      </c>
      <c r="U250" s="390">
        <v>0</v>
      </c>
      <c r="V250" s="390">
        <v>1</v>
      </c>
      <c r="W250" s="390">
        <v>35</v>
      </c>
      <c r="X250" s="390">
        <v>0</v>
      </c>
      <c r="Y250" s="401">
        <v>35990.050000000003</v>
      </c>
    </row>
    <row r="251" spans="2:25" s="158" customFormat="1" x14ac:dyDescent="0.25">
      <c r="B251" s="390" t="s">
        <v>335</v>
      </c>
      <c r="C251" s="390" t="s">
        <v>605</v>
      </c>
      <c r="D251" s="390" t="s">
        <v>933</v>
      </c>
      <c r="E251" s="390" t="s">
        <v>1245</v>
      </c>
      <c r="F251" s="390">
        <v>1</v>
      </c>
      <c r="G251" s="390">
        <v>0</v>
      </c>
      <c r="H251" s="390">
        <v>0</v>
      </c>
      <c r="I251" s="390">
        <v>0</v>
      </c>
      <c r="J251" s="390">
        <v>0</v>
      </c>
      <c r="K251" s="390">
        <v>0</v>
      </c>
      <c r="L251" s="390">
        <v>0</v>
      </c>
      <c r="M251" s="390">
        <v>7</v>
      </c>
      <c r="N251" s="390">
        <v>35</v>
      </c>
      <c r="O251" s="390">
        <v>0</v>
      </c>
      <c r="P251" s="390">
        <v>0</v>
      </c>
      <c r="Q251" s="390">
        <v>0</v>
      </c>
      <c r="R251" s="390">
        <v>0</v>
      </c>
      <c r="S251" s="390">
        <v>0</v>
      </c>
      <c r="T251" s="390">
        <v>0</v>
      </c>
      <c r="U251" s="390">
        <v>0</v>
      </c>
      <c r="V251" s="390">
        <v>1</v>
      </c>
      <c r="W251" s="390">
        <v>35</v>
      </c>
      <c r="X251" s="390">
        <v>0</v>
      </c>
      <c r="Y251" s="401">
        <v>41341.83</v>
      </c>
    </row>
    <row r="252" spans="2:25" s="158" customFormat="1" x14ac:dyDescent="0.25">
      <c r="B252" s="390" t="s">
        <v>335</v>
      </c>
      <c r="C252" s="390" t="s">
        <v>606</v>
      </c>
      <c r="D252" s="390" t="s">
        <v>934</v>
      </c>
      <c r="E252" s="390" t="s">
        <v>1246</v>
      </c>
      <c r="F252" s="390">
        <v>1</v>
      </c>
      <c r="G252" s="390">
        <v>0</v>
      </c>
      <c r="H252" s="390">
        <v>0</v>
      </c>
      <c r="I252" s="390">
        <v>0</v>
      </c>
      <c r="J252" s="390">
        <v>0</v>
      </c>
      <c r="K252" s="390">
        <v>0</v>
      </c>
      <c r="L252" s="390">
        <v>0</v>
      </c>
      <c r="M252" s="390">
        <v>7</v>
      </c>
      <c r="N252" s="390">
        <v>35</v>
      </c>
      <c r="O252" s="390">
        <v>0</v>
      </c>
      <c r="P252" s="390">
        <v>0</v>
      </c>
      <c r="Q252" s="390">
        <v>0</v>
      </c>
      <c r="R252" s="390">
        <v>0</v>
      </c>
      <c r="S252" s="390">
        <v>0</v>
      </c>
      <c r="T252" s="390">
        <v>0</v>
      </c>
      <c r="U252" s="390">
        <v>0</v>
      </c>
      <c r="V252" s="390">
        <v>1</v>
      </c>
      <c r="W252" s="390">
        <v>35</v>
      </c>
      <c r="X252" s="390">
        <v>0</v>
      </c>
      <c r="Y252" s="401">
        <v>44338.76</v>
      </c>
    </row>
    <row r="253" spans="2:25" s="158" customFormat="1" x14ac:dyDescent="0.25">
      <c r="B253" s="390" t="s">
        <v>335</v>
      </c>
      <c r="C253" s="390" t="s">
        <v>607</v>
      </c>
      <c r="D253" s="390" t="s">
        <v>935</v>
      </c>
      <c r="E253" s="390" t="s">
        <v>1247</v>
      </c>
      <c r="F253" s="390">
        <v>1</v>
      </c>
      <c r="G253" s="390">
        <v>0</v>
      </c>
      <c r="H253" s="390">
        <v>0</v>
      </c>
      <c r="I253" s="390">
        <v>0</v>
      </c>
      <c r="J253" s="390">
        <v>0</v>
      </c>
      <c r="K253" s="390">
        <v>0</v>
      </c>
      <c r="L253" s="390">
        <v>0</v>
      </c>
      <c r="M253" s="390">
        <v>7</v>
      </c>
      <c r="N253" s="390">
        <v>35</v>
      </c>
      <c r="O253" s="390">
        <v>0</v>
      </c>
      <c r="P253" s="390">
        <v>0</v>
      </c>
      <c r="Q253" s="390">
        <v>0</v>
      </c>
      <c r="R253" s="390">
        <v>0</v>
      </c>
      <c r="S253" s="390">
        <v>0</v>
      </c>
      <c r="T253" s="390">
        <v>0</v>
      </c>
      <c r="U253" s="390">
        <v>0</v>
      </c>
      <c r="V253" s="390">
        <v>1</v>
      </c>
      <c r="W253" s="390">
        <v>35</v>
      </c>
      <c r="X253" s="390">
        <v>0</v>
      </c>
      <c r="Y253" s="401">
        <v>35053.08</v>
      </c>
    </row>
    <row r="254" spans="2:25" s="158" customFormat="1" x14ac:dyDescent="0.25">
      <c r="B254" s="390" t="s">
        <v>335</v>
      </c>
      <c r="C254" s="390" t="s">
        <v>608</v>
      </c>
      <c r="D254" s="390" t="s">
        <v>936</v>
      </c>
      <c r="E254" s="390" t="s">
        <v>1248</v>
      </c>
      <c r="F254" s="390">
        <v>1</v>
      </c>
      <c r="G254" s="390">
        <v>0</v>
      </c>
      <c r="H254" s="390">
        <v>0</v>
      </c>
      <c r="I254" s="390">
        <v>0</v>
      </c>
      <c r="J254" s="390">
        <v>0</v>
      </c>
      <c r="K254" s="390">
        <v>0</v>
      </c>
      <c r="L254" s="390">
        <v>0</v>
      </c>
      <c r="M254" s="390">
        <v>7</v>
      </c>
      <c r="N254" s="390">
        <v>35</v>
      </c>
      <c r="O254" s="390">
        <v>0</v>
      </c>
      <c r="P254" s="390">
        <v>0</v>
      </c>
      <c r="Q254" s="390">
        <v>0</v>
      </c>
      <c r="R254" s="390">
        <v>0</v>
      </c>
      <c r="S254" s="390">
        <v>0</v>
      </c>
      <c r="T254" s="390">
        <v>0</v>
      </c>
      <c r="U254" s="390">
        <v>0</v>
      </c>
      <c r="V254" s="390">
        <v>1</v>
      </c>
      <c r="W254" s="390">
        <v>35</v>
      </c>
      <c r="X254" s="390">
        <v>0</v>
      </c>
      <c r="Y254" s="401">
        <v>43971.7</v>
      </c>
    </row>
    <row r="255" spans="2:25" s="158" customFormat="1" x14ac:dyDescent="0.25">
      <c r="B255" s="390" t="s">
        <v>335</v>
      </c>
      <c r="C255" s="390" t="s">
        <v>609</v>
      </c>
      <c r="D255" s="390" t="s">
        <v>937</v>
      </c>
      <c r="E255" s="390" t="s">
        <v>1249</v>
      </c>
      <c r="F255" s="390">
        <v>1</v>
      </c>
      <c r="G255" s="390">
        <v>0</v>
      </c>
      <c r="H255" s="390">
        <v>0</v>
      </c>
      <c r="I255" s="390">
        <v>0</v>
      </c>
      <c r="J255" s="390">
        <v>0</v>
      </c>
      <c r="K255" s="390">
        <v>0</v>
      </c>
      <c r="L255" s="390">
        <v>0</v>
      </c>
      <c r="M255" s="390">
        <v>7</v>
      </c>
      <c r="N255" s="390">
        <v>35</v>
      </c>
      <c r="O255" s="390">
        <v>0</v>
      </c>
      <c r="P255" s="390">
        <v>0</v>
      </c>
      <c r="Q255" s="390">
        <v>0</v>
      </c>
      <c r="R255" s="390">
        <v>0</v>
      </c>
      <c r="S255" s="390">
        <v>0</v>
      </c>
      <c r="T255" s="390">
        <v>0</v>
      </c>
      <c r="U255" s="390">
        <v>0</v>
      </c>
      <c r="V255" s="390">
        <v>1</v>
      </c>
      <c r="W255" s="390">
        <v>35</v>
      </c>
      <c r="X255" s="390">
        <v>0</v>
      </c>
      <c r="Y255" s="401">
        <v>65349.35</v>
      </c>
    </row>
    <row r="256" spans="2:25" s="158" customFormat="1" x14ac:dyDescent="0.25">
      <c r="B256" s="390" t="s">
        <v>335</v>
      </c>
      <c r="C256" s="390" t="s">
        <v>610</v>
      </c>
      <c r="D256" s="390" t="s">
        <v>938</v>
      </c>
      <c r="E256" s="390" t="s">
        <v>1250</v>
      </c>
      <c r="F256" s="390">
        <v>1</v>
      </c>
      <c r="G256" s="390">
        <v>0</v>
      </c>
      <c r="H256" s="390">
        <v>0</v>
      </c>
      <c r="I256" s="390">
        <v>0</v>
      </c>
      <c r="J256" s="390">
        <v>0</v>
      </c>
      <c r="K256" s="390">
        <v>0</v>
      </c>
      <c r="L256" s="390">
        <v>0</v>
      </c>
      <c r="M256" s="390">
        <v>7</v>
      </c>
      <c r="N256" s="390">
        <v>35</v>
      </c>
      <c r="O256" s="390">
        <v>0</v>
      </c>
      <c r="P256" s="390">
        <v>0</v>
      </c>
      <c r="Q256" s="390">
        <v>0</v>
      </c>
      <c r="R256" s="390">
        <v>0</v>
      </c>
      <c r="S256" s="390">
        <v>0</v>
      </c>
      <c r="T256" s="390">
        <v>0</v>
      </c>
      <c r="U256" s="390">
        <v>0</v>
      </c>
      <c r="V256" s="390">
        <v>1</v>
      </c>
      <c r="W256" s="390">
        <v>35</v>
      </c>
      <c r="X256" s="390">
        <v>0</v>
      </c>
      <c r="Y256" s="401">
        <v>59843.4</v>
      </c>
    </row>
    <row r="257" spans="2:25" s="158" customFormat="1" x14ac:dyDescent="0.25">
      <c r="B257" s="390" t="s">
        <v>335</v>
      </c>
      <c r="C257" s="390" t="s">
        <v>611</v>
      </c>
      <c r="D257" s="390" t="s">
        <v>939</v>
      </c>
      <c r="E257" s="390" t="s">
        <v>1251</v>
      </c>
      <c r="F257" s="390">
        <v>1</v>
      </c>
      <c r="G257" s="390">
        <v>0</v>
      </c>
      <c r="H257" s="390">
        <v>0</v>
      </c>
      <c r="I257" s="390">
        <v>0</v>
      </c>
      <c r="J257" s="390">
        <v>0</v>
      </c>
      <c r="K257" s="390">
        <v>0</v>
      </c>
      <c r="L257" s="390">
        <v>0</v>
      </c>
      <c r="M257" s="390">
        <v>7</v>
      </c>
      <c r="N257" s="390">
        <v>35</v>
      </c>
      <c r="O257" s="390">
        <v>0</v>
      </c>
      <c r="P257" s="390">
        <v>0</v>
      </c>
      <c r="Q257" s="390">
        <v>0</v>
      </c>
      <c r="R257" s="390">
        <v>0</v>
      </c>
      <c r="S257" s="390">
        <v>0</v>
      </c>
      <c r="T257" s="390">
        <v>0</v>
      </c>
      <c r="U257" s="390">
        <v>0</v>
      </c>
      <c r="V257" s="390">
        <v>1</v>
      </c>
      <c r="W257" s="390">
        <v>35</v>
      </c>
      <c r="X257" s="390">
        <v>0</v>
      </c>
      <c r="Y257" s="401">
        <v>59843.4</v>
      </c>
    </row>
    <row r="258" spans="2:25" s="158" customFormat="1" x14ac:dyDescent="0.25">
      <c r="B258" s="390" t="s">
        <v>335</v>
      </c>
      <c r="C258" s="390" t="s">
        <v>612</v>
      </c>
      <c r="D258" s="390" t="s">
        <v>940</v>
      </c>
      <c r="E258" s="390" t="s">
        <v>1252</v>
      </c>
      <c r="F258" s="390">
        <v>1</v>
      </c>
      <c r="G258" s="390">
        <v>0</v>
      </c>
      <c r="H258" s="390">
        <v>0</v>
      </c>
      <c r="I258" s="390">
        <v>0</v>
      </c>
      <c r="J258" s="390">
        <v>0</v>
      </c>
      <c r="K258" s="390">
        <v>0</v>
      </c>
      <c r="L258" s="390">
        <v>0</v>
      </c>
      <c r="M258" s="390">
        <v>7</v>
      </c>
      <c r="N258" s="390">
        <v>35</v>
      </c>
      <c r="O258" s="390">
        <v>0</v>
      </c>
      <c r="P258" s="390">
        <v>0</v>
      </c>
      <c r="Q258" s="390">
        <v>0</v>
      </c>
      <c r="R258" s="390">
        <v>0</v>
      </c>
      <c r="S258" s="390">
        <v>0</v>
      </c>
      <c r="T258" s="390">
        <v>0</v>
      </c>
      <c r="U258" s="390">
        <v>0</v>
      </c>
      <c r="V258" s="390">
        <v>1</v>
      </c>
      <c r="W258" s="390">
        <v>35</v>
      </c>
      <c r="X258" s="390">
        <v>0</v>
      </c>
      <c r="Y258" s="401">
        <v>45622.99</v>
      </c>
    </row>
    <row r="259" spans="2:25" s="158" customFormat="1" x14ac:dyDescent="0.25">
      <c r="B259" s="390" t="s">
        <v>335</v>
      </c>
      <c r="C259" s="390" t="s">
        <v>613</v>
      </c>
      <c r="D259" s="390" t="s">
        <v>941</v>
      </c>
      <c r="E259" s="390" t="s">
        <v>1253</v>
      </c>
      <c r="F259" s="390">
        <v>1</v>
      </c>
      <c r="G259" s="390">
        <v>0</v>
      </c>
      <c r="H259" s="390">
        <v>0</v>
      </c>
      <c r="I259" s="390">
        <v>0</v>
      </c>
      <c r="J259" s="390">
        <v>0</v>
      </c>
      <c r="K259" s="390">
        <v>0</v>
      </c>
      <c r="L259" s="390">
        <v>0</v>
      </c>
      <c r="M259" s="390">
        <v>7</v>
      </c>
      <c r="N259" s="390">
        <v>35</v>
      </c>
      <c r="O259" s="390">
        <v>0</v>
      </c>
      <c r="P259" s="390">
        <v>0</v>
      </c>
      <c r="Q259" s="390">
        <v>0</v>
      </c>
      <c r="R259" s="390">
        <v>0</v>
      </c>
      <c r="S259" s="390">
        <v>0</v>
      </c>
      <c r="T259" s="390">
        <v>0</v>
      </c>
      <c r="U259" s="390">
        <v>0</v>
      </c>
      <c r="V259" s="390">
        <v>1</v>
      </c>
      <c r="W259" s="390">
        <v>35</v>
      </c>
      <c r="X259" s="390">
        <v>0</v>
      </c>
      <c r="Y259" s="401">
        <v>39843.64</v>
      </c>
    </row>
    <row r="260" spans="2:25" s="158" customFormat="1" x14ac:dyDescent="0.25">
      <c r="B260" s="390" t="s">
        <v>335</v>
      </c>
      <c r="C260" s="390" t="s">
        <v>614</v>
      </c>
      <c r="D260" s="390" t="s">
        <v>942</v>
      </c>
      <c r="E260" s="390" t="s">
        <v>1254</v>
      </c>
      <c r="F260" s="390">
        <v>1</v>
      </c>
      <c r="G260" s="390">
        <v>0</v>
      </c>
      <c r="H260" s="390">
        <v>0</v>
      </c>
      <c r="I260" s="390">
        <v>0</v>
      </c>
      <c r="J260" s="390">
        <v>0</v>
      </c>
      <c r="K260" s="390">
        <v>0</v>
      </c>
      <c r="L260" s="390">
        <v>0</v>
      </c>
      <c r="M260" s="390">
        <v>7</v>
      </c>
      <c r="N260" s="390">
        <v>35</v>
      </c>
      <c r="O260" s="390">
        <v>0</v>
      </c>
      <c r="P260" s="390">
        <v>0</v>
      </c>
      <c r="Q260" s="390">
        <v>0</v>
      </c>
      <c r="R260" s="390">
        <v>0</v>
      </c>
      <c r="S260" s="390">
        <v>0</v>
      </c>
      <c r="T260" s="390">
        <v>0</v>
      </c>
      <c r="U260" s="390">
        <v>0</v>
      </c>
      <c r="V260" s="390">
        <v>1</v>
      </c>
      <c r="W260" s="390">
        <v>35</v>
      </c>
      <c r="X260" s="390">
        <v>0</v>
      </c>
      <c r="Y260" s="401">
        <v>40705.82</v>
      </c>
    </row>
    <row r="261" spans="2:25" s="158" customFormat="1" x14ac:dyDescent="0.25">
      <c r="B261" s="390" t="s">
        <v>335</v>
      </c>
      <c r="C261" s="390" t="s">
        <v>615</v>
      </c>
      <c r="D261" s="390" t="s">
        <v>943</v>
      </c>
      <c r="E261" s="390" t="s">
        <v>1255</v>
      </c>
      <c r="F261" s="390">
        <v>1</v>
      </c>
      <c r="G261" s="390">
        <v>0</v>
      </c>
      <c r="H261" s="390">
        <v>0</v>
      </c>
      <c r="I261" s="390">
        <v>0</v>
      </c>
      <c r="J261" s="390">
        <v>0</v>
      </c>
      <c r="K261" s="390">
        <v>0</v>
      </c>
      <c r="L261" s="390">
        <v>0</v>
      </c>
      <c r="M261" s="390">
        <v>7</v>
      </c>
      <c r="N261" s="390">
        <v>35</v>
      </c>
      <c r="O261" s="390">
        <v>0</v>
      </c>
      <c r="P261" s="390">
        <v>0</v>
      </c>
      <c r="Q261" s="390">
        <v>0</v>
      </c>
      <c r="R261" s="390">
        <v>0</v>
      </c>
      <c r="S261" s="390">
        <v>0</v>
      </c>
      <c r="T261" s="390">
        <v>0</v>
      </c>
      <c r="U261" s="390">
        <v>0</v>
      </c>
      <c r="V261" s="390">
        <v>1</v>
      </c>
      <c r="W261" s="390">
        <v>35</v>
      </c>
      <c r="X261" s="390">
        <v>0</v>
      </c>
      <c r="Y261" s="401">
        <v>33090.870000000003</v>
      </c>
    </row>
    <row r="262" spans="2:25" s="158" customFormat="1" x14ac:dyDescent="0.25">
      <c r="B262" s="390" t="s">
        <v>335</v>
      </c>
      <c r="C262" s="390" t="s">
        <v>616</v>
      </c>
      <c r="D262" s="390" t="s">
        <v>944</v>
      </c>
      <c r="E262" s="390" t="s">
        <v>1256</v>
      </c>
      <c r="F262" s="390">
        <v>1</v>
      </c>
      <c r="G262" s="390">
        <v>0</v>
      </c>
      <c r="H262" s="390">
        <v>0</v>
      </c>
      <c r="I262" s="390">
        <v>0</v>
      </c>
      <c r="J262" s="390">
        <v>0</v>
      </c>
      <c r="K262" s="390">
        <v>0</v>
      </c>
      <c r="L262" s="390">
        <v>0</v>
      </c>
      <c r="M262" s="390">
        <v>7</v>
      </c>
      <c r="N262" s="390">
        <v>35</v>
      </c>
      <c r="O262" s="390">
        <v>0</v>
      </c>
      <c r="P262" s="390">
        <v>0</v>
      </c>
      <c r="Q262" s="390">
        <v>0</v>
      </c>
      <c r="R262" s="390">
        <v>0</v>
      </c>
      <c r="S262" s="390">
        <v>0</v>
      </c>
      <c r="T262" s="390">
        <v>0</v>
      </c>
      <c r="U262" s="390">
        <v>0</v>
      </c>
      <c r="V262" s="390">
        <v>1</v>
      </c>
      <c r="W262" s="390">
        <v>35</v>
      </c>
      <c r="X262" s="390">
        <v>0</v>
      </c>
      <c r="Y262" s="401">
        <v>44161.7</v>
      </c>
    </row>
    <row r="263" spans="2:25" s="158" customFormat="1" x14ac:dyDescent="0.25">
      <c r="B263" s="390" t="s">
        <v>335</v>
      </c>
      <c r="C263" s="390" t="s">
        <v>617</v>
      </c>
      <c r="D263" s="390" t="s">
        <v>945</v>
      </c>
      <c r="E263" s="390" t="s">
        <v>1257</v>
      </c>
      <c r="F263" s="390">
        <v>1</v>
      </c>
      <c r="G263" s="390">
        <v>0</v>
      </c>
      <c r="H263" s="390">
        <v>0</v>
      </c>
      <c r="I263" s="390">
        <v>0</v>
      </c>
      <c r="J263" s="390">
        <v>0</v>
      </c>
      <c r="K263" s="390">
        <v>0</v>
      </c>
      <c r="L263" s="390">
        <v>0</v>
      </c>
      <c r="M263" s="390">
        <v>7</v>
      </c>
      <c r="N263" s="390">
        <v>35</v>
      </c>
      <c r="O263" s="390">
        <v>0</v>
      </c>
      <c r="P263" s="390">
        <v>0</v>
      </c>
      <c r="Q263" s="390">
        <v>0</v>
      </c>
      <c r="R263" s="390">
        <v>0</v>
      </c>
      <c r="S263" s="390">
        <v>0</v>
      </c>
      <c r="T263" s="390">
        <v>0</v>
      </c>
      <c r="U263" s="390">
        <v>0</v>
      </c>
      <c r="V263" s="390">
        <v>1</v>
      </c>
      <c r="W263" s="390">
        <v>35</v>
      </c>
      <c r="X263" s="390">
        <v>0</v>
      </c>
      <c r="Y263" s="401">
        <v>40355.82</v>
      </c>
    </row>
    <row r="264" spans="2:25" s="158" customFormat="1" x14ac:dyDescent="0.25">
      <c r="B264" s="390" t="s">
        <v>335</v>
      </c>
      <c r="C264" s="390" t="s">
        <v>618</v>
      </c>
      <c r="D264" s="390" t="s">
        <v>946</v>
      </c>
      <c r="E264" s="390" t="s">
        <v>1258</v>
      </c>
      <c r="F264" s="390">
        <v>1</v>
      </c>
      <c r="G264" s="390">
        <v>0</v>
      </c>
      <c r="H264" s="390">
        <v>0</v>
      </c>
      <c r="I264" s="390">
        <v>0</v>
      </c>
      <c r="J264" s="390">
        <v>0</v>
      </c>
      <c r="K264" s="390">
        <v>0</v>
      </c>
      <c r="L264" s="390">
        <v>0</v>
      </c>
      <c r="M264" s="390">
        <v>7</v>
      </c>
      <c r="N264" s="390">
        <v>35</v>
      </c>
      <c r="O264" s="390">
        <v>0</v>
      </c>
      <c r="P264" s="390">
        <v>0</v>
      </c>
      <c r="Q264" s="390">
        <v>0</v>
      </c>
      <c r="R264" s="390">
        <v>0</v>
      </c>
      <c r="S264" s="390">
        <v>0</v>
      </c>
      <c r="T264" s="390">
        <v>0</v>
      </c>
      <c r="U264" s="390">
        <v>0</v>
      </c>
      <c r="V264" s="390">
        <v>1</v>
      </c>
      <c r="W264" s="390">
        <v>35</v>
      </c>
      <c r="X264" s="390">
        <v>0</v>
      </c>
      <c r="Y264" s="401">
        <v>36521.599999999999</v>
      </c>
    </row>
    <row r="265" spans="2:25" s="158" customFormat="1" x14ac:dyDescent="0.25">
      <c r="B265" s="390" t="s">
        <v>335</v>
      </c>
      <c r="C265" s="390" t="s">
        <v>619</v>
      </c>
      <c r="D265" s="390" t="s">
        <v>947</v>
      </c>
      <c r="E265" s="390" t="s">
        <v>1259</v>
      </c>
      <c r="F265" s="390">
        <v>1</v>
      </c>
      <c r="G265" s="390">
        <v>0</v>
      </c>
      <c r="H265" s="390">
        <v>0</v>
      </c>
      <c r="I265" s="390">
        <v>0</v>
      </c>
      <c r="J265" s="390">
        <v>0</v>
      </c>
      <c r="K265" s="390">
        <v>0</v>
      </c>
      <c r="L265" s="390">
        <v>0</v>
      </c>
      <c r="M265" s="390">
        <v>7</v>
      </c>
      <c r="N265" s="390">
        <v>35</v>
      </c>
      <c r="O265" s="390">
        <v>0</v>
      </c>
      <c r="P265" s="390">
        <v>0</v>
      </c>
      <c r="Q265" s="390">
        <v>0</v>
      </c>
      <c r="R265" s="390">
        <v>0</v>
      </c>
      <c r="S265" s="390">
        <v>0</v>
      </c>
      <c r="T265" s="390">
        <v>0</v>
      </c>
      <c r="U265" s="390">
        <v>0</v>
      </c>
      <c r="V265" s="390">
        <v>1</v>
      </c>
      <c r="W265" s="390">
        <v>35</v>
      </c>
      <c r="X265" s="390">
        <v>0</v>
      </c>
      <c r="Y265" s="401">
        <v>33752.769999999997</v>
      </c>
    </row>
    <row r="266" spans="2:25" s="158" customFormat="1" x14ac:dyDescent="0.25">
      <c r="B266" s="390" t="s">
        <v>335</v>
      </c>
      <c r="C266" s="390" t="s">
        <v>620</v>
      </c>
      <c r="D266" s="390" t="s">
        <v>948</v>
      </c>
      <c r="E266" s="390" t="s">
        <v>1260</v>
      </c>
      <c r="F266" s="390">
        <v>1</v>
      </c>
      <c r="G266" s="390">
        <v>0</v>
      </c>
      <c r="H266" s="390">
        <v>0</v>
      </c>
      <c r="I266" s="390">
        <v>0</v>
      </c>
      <c r="J266" s="390">
        <v>0</v>
      </c>
      <c r="K266" s="390">
        <v>0</v>
      </c>
      <c r="L266" s="390">
        <v>0</v>
      </c>
      <c r="M266" s="390">
        <v>7</v>
      </c>
      <c r="N266" s="390">
        <v>35</v>
      </c>
      <c r="O266" s="390">
        <v>0</v>
      </c>
      <c r="P266" s="390">
        <v>0</v>
      </c>
      <c r="Q266" s="390">
        <v>0</v>
      </c>
      <c r="R266" s="390">
        <v>0</v>
      </c>
      <c r="S266" s="390">
        <v>0</v>
      </c>
      <c r="T266" s="390">
        <v>0</v>
      </c>
      <c r="U266" s="390">
        <v>0</v>
      </c>
      <c r="V266" s="390">
        <v>1</v>
      </c>
      <c r="W266" s="390">
        <v>35</v>
      </c>
      <c r="X266" s="390">
        <v>0</v>
      </c>
      <c r="Y266" s="401">
        <v>36071</v>
      </c>
    </row>
    <row r="267" spans="2:25" s="158" customFormat="1" x14ac:dyDescent="0.25">
      <c r="B267" s="390" t="s">
        <v>335</v>
      </c>
      <c r="C267" s="390" t="s">
        <v>621</v>
      </c>
      <c r="D267" s="390" t="s">
        <v>949</v>
      </c>
      <c r="E267" s="390" t="s">
        <v>1261</v>
      </c>
      <c r="F267" s="390">
        <v>1</v>
      </c>
      <c r="G267" s="390">
        <v>0</v>
      </c>
      <c r="H267" s="390">
        <v>0</v>
      </c>
      <c r="I267" s="390">
        <v>0</v>
      </c>
      <c r="J267" s="390">
        <v>0</v>
      </c>
      <c r="K267" s="390">
        <v>0</v>
      </c>
      <c r="L267" s="390">
        <v>0</v>
      </c>
      <c r="M267" s="390">
        <v>7</v>
      </c>
      <c r="N267" s="390">
        <v>35</v>
      </c>
      <c r="O267" s="390">
        <v>0</v>
      </c>
      <c r="P267" s="390">
        <v>0</v>
      </c>
      <c r="Q267" s="390">
        <v>0</v>
      </c>
      <c r="R267" s="390">
        <v>0</v>
      </c>
      <c r="S267" s="390">
        <v>0</v>
      </c>
      <c r="T267" s="390">
        <v>0</v>
      </c>
      <c r="U267" s="390">
        <v>0</v>
      </c>
      <c r="V267" s="390">
        <v>1</v>
      </c>
      <c r="W267" s="390">
        <v>35</v>
      </c>
      <c r="X267" s="390">
        <v>0</v>
      </c>
      <c r="Y267" s="401">
        <v>37725.75</v>
      </c>
    </row>
    <row r="268" spans="2:25" s="158" customFormat="1" x14ac:dyDescent="0.25">
      <c r="B268" s="390" t="s">
        <v>335</v>
      </c>
      <c r="C268" s="390" t="s">
        <v>622</v>
      </c>
      <c r="D268" s="390" t="s">
        <v>950</v>
      </c>
      <c r="E268" s="390" t="s">
        <v>1262</v>
      </c>
      <c r="F268" s="390">
        <v>1</v>
      </c>
      <c r="G268" s="390">
        <v>0</v>
      </c>
      <c r="H268" s="390">
        <v>0</v>
      </c>
      <c r="I268" s="390">
        <v>0</v>
      </c>
      <c r="J268" s="390">
        <v>0</v>
      </c>
      <c r="K268" s="390">
        <v>0</v>
      </c>
      <c r="L268" s="390">
        <v>0</v>
      </c>
      <c r="M268" s="390">
        <v>7</v>
      </c>
      <c r="N268" s="390">
        <v>35</v>
      </c>
      <c r="O268" s="390">
        <v>0</v>
      </c>
      <c r="P268" s="390">
        <v>0</v>
      </c>
      <c r="Q268" s="390">
        <v>0</v>
      </c>
      <c r="R268" s="390">
        <v>0</v>
      </c>
      <c r="S268" s="390">
        <v>0</v>
      </c>
      <c r="T268" s="390">
        <v>0</v>
      </c>
      <c r="U268" s="390">
        <v>0</v>
      </c>
      <c r="V268" s="390">
        <v>1</v>
      </c>
      <c r="W268" s="390">
        <v>35</v>
      </c>
      <c r="X268" s="390">
        <v>0</v>
      </c>
      <c r="Y268" s="401">
        <v>45038.76</v>
      </c>
    </row>
    <row r="269" spans="2:25" s="158" customFormat="1" x14ac:dyDescent="0.25">
      <c r="B269" s="390" t="s">
        <v>335</v>
      </c>
      <c r="C269" s="390" t="s">
        <v>623</v>
      </c>
      <c r="D269" s="390" t="s">
        <v>951</v>
      </c>
      <c r="E269" s="390" t="s">
        <v>1263</v>
      </c>
      <c r="F269" s="390">
        <v>1</v>
      </c>
      <c r="G269" s="390">
        <v>0</v>
      </c>
      <c r="H269" s="390">
        <v>0</v>
      </c>
      <c r="I269" s="390">
        <v>0</v>
      </c>
      <c r="J269" s="390">
        <v>0</v>
      </c>
      <c r="K269" s="390">
        <v>0</v>
      </c>
      <c r="L269" s="390">
        <v>0</v>
      </c>
      <c r="M269" s="390">
        <v>7</v>
      </c>
      <c r="N269" s="390">
        <v>35</v>
      </c>
      <c r="O269" s="390">
        <v>0</v>
      </c>
      <c r="P269" s="390">
        <v>0</v>
      </c>
      <c r="Q269" s="390">
        <v>0</v>
      </c>
      <c r="R269" s="390">
        <v>0</v>
      </c>
      <c r="S269" s="390">
        <v>0</v>
      </c>
      <c r="T269" s="390">
        <v>0</v>
      </c>
      <c r="U269" s="390">
        <v>0</v>
      </c>
      <c r="V269" s="390">
        <v>1</v>
      </c>
      <c r="W269" s="390">
        <v>35</v>
      </c>
      <c r="X269" s="390">
        <v>0</v>
      </c>
      <c r="Y269" s="401">
        <v>39805.360000000001</v>
      </c>
    </row>
    <row r="270" spans="2:25" s="158" customFormat="1" x14ac:dyDescent="0.25">
      <c r="B270" s="390" t="s">
        <v>335</v>
      </c>
      <c r="C270" s="390" t="s">
        <v>624</v>
      </c>
      <c r="D270" s="390" t="s">
        <v>952</v>
      </c>
      <c r="E270" s="390" t="s">
        <v>1264</v>
      </c>
      <c r="F270" s="390">
        <v>1</v>
      </c>
      <c r="G270" s="390">
        <v>0</v>
      </c>
      <c r="H270" s="390">
        <v>0</v>
      </c>
      <c r="I270" s="390">
        <v>0</v>
      </c>
      <c r="J270" s="390">
        <v>0</v>
      </c>
      <c r="K270" s="390">
        <v>0</v>
      </c>
      <c r="L270" s="390">
        <v>0</v>
      </c>
      <c r="M270" s="390">
        <v>7</v>
      </c>
      <c r="N270" s="390">
        <v>35</v>
      </c>
      <c r="O270" s="390">
        <v>0</v>
      </c>
      <c r="P270" s="390">
        <v>0</v>
      </c>
      <c r="Q270" s="390">
        <v>0</v>
      </c>
      <c r="R270" s="390">
        <v>0</v>
      </c>
      <c r="S270" s="390">
        <v>0</v>
      </c>
      <c r="T270" s="390">
        <v>0</v>
      </c>
      <c r="U270" s="390">
        <v>0</v>
      </c>
      <c r="V270" s="390">
        <v>1</v>
      </c>
      <c r="W270" s="390">
        <v>35</v>
      </c>
      <c r="X270" s="390">
        <v>0</v>
      </c>
      <c r="Y270" s="401">
        <v>37058.370000000003</v>
      </c>
    </row>
    <row r="271" spans="2:25" s="158" customFormat="1" x14ac:dyDescent="0.25">
      <c r="B271" s="390" t="s">
        <v>335</v>
      </c>
      <c r="C271" s="390" t="s">
        <v>625</v>
      </c>
      <c r="D271" s="390" t="s">
        <v>953</v>
      </c>
      <c r="E271" s="390" t="s">
        <v>1265</v>
      </c>
      <c r="F271" s="390">
        <v>1</v>
      </c>
      <c r="G271" s="390">
        <v>0</v>
      </c>
      <c r="H271" s="390">
        <v>0</v>
      </c>
      <c r="I271" s="390">
        <v>0</v>
      </c>
      <c r="J271" s="390">
        <v>0</v>
      </c>
      <c r="K271" s="390">
        <v>0</v>
      </c>
      <c r="L271" s="390">
        <v>0</v>
      </c>
      <c r="M271" s="390">
        <v>7</v>
      </c>
      <c r="N271" s="390">
        <v>35</v>
      </c>
      <c r="O271" s="390">
        <v>0</v>
      </c>
      <c r="P271" s="390">
        <v>0</v>
      </c>
      <c r="Q271" s="390">
        <v>0</v>
      </c>
      <c r="R271" s="390">
        <v>0</v>
      </c>
      <c r="S271" s="390">
        <v>0</v>
      </c>
      <c r="T271" s="390">
        <v>0</v>
      </c>
      <c r="U271" s="390">
        <v>0</v>
      </c>
      <c r="V271" s="390">
        <v>1</v>
      </c>
      <c r="W271" s="390">
        <v>35</v>
      </c>
      <c r="X271" s="390">
        <v>0</v>
      </c>
      <c r="Y271" s="401">
        <v>35980.050000000003</v>
      </c>
    </row>
    <row r="272" spans="2:25" s="158" customFormat="1" x14ac:dyDescent="0.25">
      <c r="B272" s="390" t="s">
        <v>335</v>
      </c>
      <c r="C272" s="390" t="s">
        <v>626</v>
      </c>
      <c r="D272" s="390" t="s">
        <v>954</v>
      </c>
      <c r="E272" s="390" t="s">
        <v>1266</v>
      </c>
      <c r="F272" s="390">
        <v>1</v>
      </c>
      <c r="G272" s="390">
        <v>0</v>
      </c>
      <c r="H272" s="390">
        <v>0</v>
      </c>
      <c r="I272" s="390">
        <v>0</v>
      </c>
      <c r="J272" s="390">
        <v>0</v>
      </c>
      <c r="K272" s="390">
        <v>0</v>
      </c>
      <c r="L272" s="390">
        <v>0</v>
      </c>
      <c r="M272" s="390">
        <v>7</v>
      </c>
      <c r="N272" s="390">
        <v>35</v>
      </c>
      <c r="O272" s="390">
        <v>0</v>
      </c>
      <c r="P272" s="390">
        <v>0</v>
      </c>
      <c r="Q272" s="390">
        <v>0</v>
      </c>
      <c r="R272" s="390">
        <v>0</v>
      </c>
      <c r="S272" s="390">
        <v>0</v>
      </c>
      <c r="T272" s="390">
        <v>0</v>
      </c>
      <c r="U272" s="390">
        <v>0</v>
      </c>
      <c r="V272" s="390">
        <v>1</v>
      </c>
      <c r="W272" s="390">
        <v>35</v>
      </c>
      <c r="X272" s="390">
        <v>0</v>
      </c>
      <c r="Y272" s="401">
        <v>37725.75</v>
      </c>
    </row>
    <row r="273" spans="2:25" s="158" customFormat="1" x14ac:dyDescent="0.25">
      <c r="B273" s="390" t="s">
        <v>335</v>
      </c>
      <c r="C273" s="390" t="s">
        <v>627</v>
      </c>
      <c r="D273" s="390" t="s">
        <v>955</v>
      </c>
      <c r="E273" s="390" t="s">
        <v>1267</v>
      </c>
      <c r="F273" s="390">
        <v>1</v>
      </c>
      <c r="G273" s="390">
        <v>0</v>
      </c>
      <c r="H273" s="390">
        <v>0</v>
      </c>
      <c r="I273" s="390">
        <v>0</v>
      </c>
      <c r="J273" s="390">
        <v>0</v>
      </c>
      <c r="K273" s="390">
        <v>0</v>
      </c>
      <c r="L273" s="390">
        <v>0</v>
      </c>
      <c r="M273" s="390">
        <v>7</v>
      </c>
      <c r="N273" s="390">
        <v>35</v>
      </c>
      <c r="O273" s="390">
        <v>0</v>
      </c>
      <c r="P273" s="390">
        <v>0</v>
      </c>
      <c r="Q273" s="390">
        <v>0</v>
      </c>
      <c r="R273" s="390">
        <v>0</v>
      </c>
      <c r="S273" s="390">
        <v>0</v>
      </c>
      <c r="T273" s="390">
        <v>0</v>
      </c>
      <c r="U273" s="390">
        <v>0</v>
      </c>
      <c r="V273" s="390">
        <v>1</v>
      </c>
      <c r="W273" s="390">
        <v>35</v>
      </c>
      <c r="X273" s="390">
        <v>0</v>
      </c>
      <c r="Y273" s="401">
        <v>38812.9</v>
      </c>
    </row>
    <row r="274" spans="2:25" s="158" customFormat="1" x14ac:dyDescent="0.25">
      <c r="B274" s="390" t="s">
        <v>335</v>
      </c>
      <c r="C274" s="390" t="s">
        <v>628</v>
      </c>
      <c r="D274" s="390" t="s">
        <v>956</v>
      </c>
      <c r="E274" s="390" t="s">
        <v>1268</v>
      </c>
      <c r="F274" s="390">
        <v>1</v>
      </c>
      <c r="G274" s="390">
        <v>0</v>
      </c>
      <c r="H274" s="390">
        <v>0</v>
      </c>
      <c r="I274" s="390">
        <v>0</v>
      </c>
      <c r="J274" s="390">
        <v>0</v>
      </c>
      <c r="K274" s="390">
        <v>0</v>
      </c>
      <c r="L274" s="390">
        <v>0</v>
      </c>
      <c r="M274" s="390">
        <v>7</v>
      </c>
      <c r="N274" s="390">
        <v>35</v>
      </c>
      <c r="O274" s="390">
        <v>0</v>
      </c>
      <c r="P274" s="390">
        <v>0</v>
      </c>
      <c r="Q274" s="390">
        <v>0</v>
      </c>
      <c r="R274" s="390">
        <v>0</v>
      </c>
      <c r="S274" s="390">
        <v>0</v>
      </c>
      <c r="T274" s="390">
        <v>0</v>
      </c>
      <c r="U274" s="390">
        <v>0</v>
      </c>
      <c r="V274" s="390">
        <v>1</v>
      </c>
      <c r="W274" s="390">
        <v>35</v>
      </c>
      <c r="X274" s="390">
        <v>0</v>
      </c>
      <c r="Y274" s="401">
        <v>46531.47</v>
      </c>
    </row>
    <row r="275" spans="2:25" s="158" customFormat="1" x14ac:dyDescent="0.25">
      <c r="B275" s="390" t="s">
        <v>335</v>
      </c>
      <c r="C275" s="390" t="s">
        <v>629</v>
      </c>
      <c r="D275" s="390" t="s">
        <v>957</v>
      </c>
      <c r="E275" s="390" t="s">
        <v>1269</v>
      </c>
      <c r="F275" s="390">
        <v>1</v>
      </c>
      <c r="G275" s="390">
        <v>0</v>
      </c>
      <c r="H275" s="390">
        <v>0</v>
      </c>
      <c r="I275" s="390">
        <v>0</v>
      </c>
      <c r="J275" s="390">
        <v>0</v>
      </c>
      <c r="K275" s="390">
        <v>0</v>
      </c>
      <c r="L275" s="390">
        <v>0</v>
      </c>
      <c r="M275" s="390">
        <v>7</v>
      </c>
      <c r="N275" s="390">
        <v>35</v>
      </c>
      <c r="O275" s="390">
        <v>0</v>
      </c>
      <c r="P275" s="390">
        <v>0</v>
      </c>
      <c r="Q275" s="390">
        <v>0</v>
      </c>
      <c r="R275" s="390">
        <v>0</v>
      </c>
      <c r="S275" s="390">
        <v>0</v>
      </c>
      <c r="T275" s="390">
        <v>0</v>
      </c>
      <c r="U275" s="390">
        <v>0</v>
      </c>
      <c r="V275" s="390">
        <v>1</v>
      </c>
      <c r="W275" s="390">
        <v>35</v>
      </c>
      <c r="X275" s="390">
        <v>0</v>
      </c>
      <c r="Y275" s="401">
        <v>166390.45000000001</v>
      </c>
    </row>
    <row r="276" spans="2:25" s="158" customFormat="1" x14ac:dyDescent="0.25">
      <c r="B276" s="390" t="s">
        <v>335</v>
      </c>
      <c r="C276" s="390" t="s">
        <v>630</v>
      </c>
      <c r="D276" s="390" t="s">
        <v>958</v>
      </c>
      <c r="E276" s="390" t="s">
        <v>1270</v>
      </c>
      <c r="F276" s="390">
        <v>1</v>
      </c>
      <c r="G276" s="390">
        <v>0</v>
      </c>
      <c r="H276" s="390">
        <v>0</v>
      </c>
      <c r="I276" s="390">
        <v>0</v>
      </c>
      <c r="J276" s="390">
        <v>0</v>
      </c>
      <c r="K276" s="390">
        <v>0</v>
      </c>
      <c r="L276" s="390">
        <v>0</v>
      </c>
      <c r="M276" s="390">
        <v>7</v>
      </c>
      <c r="N276" s="390">
        <v>35</v>
      </c>
      <c r="O276" s="390">
        <v>0</v>
      </c>
      <c r="P276" s="390">
        <v>0</v>
      </c>
      <c r="Q276" s="390">
        <v>0</v>
      </c>
      <c r="R276" s="390">
        <v>0</v>
      </c>
      <c r="S276" s="390">
        <v>0</v>
      </c>
      <c r="T276" s="390">
        <v>0</v>
      </c>
      <c r="U276" s="390">
        <v>0</v>
      </c>
      <c r="V276" s="390">
        <v>1</v>
      </c>
      <c r="W276" s="390">
        <v>35</v>
      </c>
      <c r="X276" s="390">
        <v>0</v>
      </c>
      <c r="Y276" s="401">
        <v>40043.64</v>
      </c>
    </row>
    <row r="277" spans="2:25" s="158" customFormat="1" x14ac:dyDescent="0.25">
      <c r="B277" s="390" t="s">
        <v>335</v>
      </c>
      <c r="C277" s="390" t="s">
        <v>631</v>
      </c>
      <c r="D277" s="390" t="s">
        <v>959</v>
      </c>
      <c r="E277" s="390" t="s">
        <v>1271</v>
      </c>
      <c r="F277" s="390">
        <v>1</v>
      </c>
      <c r="G277" s="390">
        <v>0</v>
      </c>
      <c r="H277" s="390">
        <v>0</v>
      </c>
      <c r="I277" s="390">
        <v>0</v>
      </c>
      <c r="J277" s="390">
        <v>0</v>
      </c>
      <c r="K277" s="390">
        <v>0</v>
      </c>
      <c r="L277" s="390">
        <v>0</v>
      </c>
      <c r="M277" s="390">
        <v>7</v>
      </c>
      <c r="N277" s="390">
        <v>35</v>
      </c>
      <c r="O277" s="390">
        <v>0</v>
      </c>
      <c r="P277" s="390">
        <v>0</v>
      </c>
      <c r="Q277" s="390">
        <v>0</v>
      </c>
      <c r="R277" s="390">
        <v>0</v>
      </c>
      <c r="S277" s="390">
        <v>0</v>
      </c>
      <c r="T277" s="390">
        <v>0</v>
      </c>
      <c r="U277" s="390">
        <v>0</v>
      </c>
      <c r="V277" s="390">
        <v>1</v>
      </c>
      <c r="W277" s="390">
        <v>35</v>
      </c>
      <c r="X277" s="390">
        <v>0</v>
      </c>
      <c r="Y277" s="401">
        <v>45622.99</v>
      </c>
    </row>
    <row r="278" spans="2:25" s="158" customFormat="1" x14ac:dyDescent="0.25">
      <c r="B278" s="390" t="s">
        <v>335</v>
      </c>
      <c r="C278" s="390" t="s">
        <v>632</v>
      </c>
      <c r="D278" s="390" t="s">
        <v>960</v>
      </c>
      <c r="E278" s="390" t="s">
        <v>1272</v>
      </c>
      <c r="F278" s="390">
        <v>1</v>
      </c>
      <c r="G278" s="390">
        <v>0</v>
      </c>
      <c r="H278" s="390">
        <v>0</v>
      </c>
      <c r="I278" s="390">
        <v>0</v>
      </c>
      <c r="J278" s="390">
        <v>0</v>
      </c>
      <c r="K278" s="390">
        <v>0</v>
      </c>
      <c r="L278" s="390">
        <v>0</v>
      </c>
      <c r="M278" s="390">
        <v>7</v>
      </c>
      <c r="N278" s="390">
        <v>35</v>
      </c>
      <c r="O278" s="390">
        <v>0</v>
      </c>
      <c r="P278" s="390">
        <v>0</v>
      </c>
      <c r="Q278" s="390">
        <v>0</v>
      </c>
      <c r="R278" s="390">
        <v>0</v>
      </c>
      <c r="S278" s="390">
        <v>0</v>
      </c>
      <c r="T278" s="390">
        <v>0</v>
      </c>
      <c r="U278" s="390">
        <v>0</v>
      </c>
      <c r="V278" s="390">
        <v>1</v>
      </c>
      <c r="W278" s="390">
        <v>35</v>
      </c>
      <c r="X278" s="390">
        <v>0</v>
      </c>
      <c r="Y278" s="401">
        <v>26925.33</v>
      </c>
    </row>
    <row r="279" spans="2:25" s="158" customFormat="1" x14ac:dyDescent="0.25">
      <c r="B279" s="390" t="s">
        <v>335</v>
      </c>
      <c r="C279" s="390" t="s">
        <v>633</v>
      </c>
      <c r="D279" s="390" t="s">
        <v>961</v>
      </c>
      <c r="E279" s="390" t="s">
        <v>1273</v>
      </c>
      <c r="F279" s="390">
        <v>1</v>
      </c>
      <c r="G279" s="390">
        <v>0</v>
      </c>
      <c r="H279" s="390">
        <v>0</v>
      </c>
      <c r="I279" s="390">
        <v>0</v>
      </c>
      <c r="J279" s="390">
        <v>0</v>
      </c>
      <c r="K279" s="390">
        <v>0</v>
      </c>
      <c r="L279" s="390">
        <v>0</v>
      </c>
      <c r="M279" s="390">
        <v>7</v>
      </c>
      <c r="N279" s="390">
        <v>35</v>
      </c>
      <c r="O279" s="390">
        <v>0</v>
      </c>
      <c r="P279" s="390">
        <v>0</v>
      </c>
      <c r="Q279" s="390">
        <v>0</v>
      </c>
      <c r="R279" s="390">
        <v>0</v>
      </c>
      <c r="S279" s="390">
        <v>0</v>
      </c>
      <c r="T279" s="390">
        <v>0</v>
      </c>
      <c r="U279" s="390">
        <v>0</v>
      </c>
      <c r="V279" s="390">
        <v>1</v>
      </c>
      <c r="W279" s="390">
        <v>35</v>
      </c>
      <c r="X279" s="390">
        <v>0</v>
      </c>
      <c r="Y279" s="401">
        <v>41214.86</v>
      </c>
    </row>
    <row r="280" spans="2:25" s="158" customFormat="1" x14ac:dyDescent="0.25">
      <c r="B280" s="390" t="s">
        <v>335</v>
      </c>
      <c r="C280" s="390" t="s">
        <v>634</v>
      </c>
      <c r="D280" s="390" t="s">
        <v>962</v>
      </c>
      <c r="E280" s="390" t="s">
        <v>1274</v>
      </c>
      <c r="F280" s="390">
        <v>1</v>
      </c>
      <c r="G280" s="390">
        <v>0</v>
      </c>
      <c r="H280" s="390">
        <v>0</v>
      </c>
      <c r="I280" s="390">
        <v>0</v>
      </c>
      <c r="J280" s="390">
        <v>0</v>
      </c>
      <c r="K280" s="390">
        <v>0</v>
      </c>
      <c r="L280" s="390">
        <v>0</v>
      </c>
      <c r="M280" s="390">
        <v>7</v>
      </c>
      <c r="N280" s="390">
        <v>35</v>
      </c>
      <c r="O280" s="390">
        <v>0</v>
      </c>
      <c r="P280" s="390">
        <v>0</v>
      </c>
      <c r="Q280" s="390">
        <v>0</v>
      </c>
      <c r="R280" s="390">
        <v>0</v>
      </c>
      <c r="S280" s="390">
        <v>0</v>
      </c>
      <c r="T280" s="390">
        <v>0</v>
      </c>
      <c r="U280" s="390">
        <v>0</v>
      </c>
      <c r="V280" s="390">
        <v>1</v>
      </c>
      <c r="W280" s="390">
        <v>35</v>
      </c>
      <c r="X280" s="390">
        <v>0</v>
      </c>
      <c r="Y280" s="401">
        <v>35790.050000000003</v>
      </c>
    </row>
    <row r="281" spans="2:25" s="158" customFormat="1" x14ac:dyDescent="0.25">
      <c r="B281" s="390" t="s">
        <v>335</v>
      </c>
      <c r="C281" s="390" t="s">
        <v>635</v>
      </c>
      <c r="D281" s="390" t="s">
        <v>963</v>
      </c>
      <c r="E281" s="390" t="s">
        <v>1275</v>
      </c>
      <c r="F281" s="390">
        <v>1</v>
      </c>
      <c r="G281" s="390">
        <v>0</v>
      </c>
      <c r="H281" s="390">
        <v>0</v>
      </c>
      <c r="I281" s="390">
        <v>0</v>
      </c>
      <c r="J281" s="390">
        <v>0</v>
      </c>
      <c r="K281" s="390">
        <v>0</v>
      </c>
      <c r="L281" s="390">
        <v>0</v>
      </c>
      <c r="M281" s="390">
        <v>7</v>
      </c>
      <c r="N281" s="390">
        <v>35</v>
      </c>
      <c r="O281" s="390">
        <v>0</v>
      </c>
      <c r="P281" s="390">
        <v>0</v>
      </c>
      <c r="Q281" s="390">
        <v>0</v>
      </c>
      <c r="R281" s="390">
        <v>0</v>
      </c>
      <c r="S281" s="390">
        <v>0</v>
      </c>
      <c r="T281" s="390">
        <v>0</v>
      </c>
      <c r="U281" s="390">
        <v>0</v>
      </c>
      <c r="V281" s="390">
        <v>1</v>
      </c>
      <c r="W281" s="390">
        <v>35</v>
      </c>
      <c r="X281" s="390">
        <v>0</v>
      </c>
      <c r="Y281" s="401">
        <v>39279.5</v>
      </c>
    </row>
    <row r="282" spans="2:25" s="158" customFormat="1" x14ac:dyDescent="0.25">
      <c r="B282" s="390" t="s">
        <v>335</v>
      </c>
      <c r="C282" s="390" t="s">
        <v>636</v>
      </c>
      <c r="D282" s="390" t="s">
        <v>964</v>
      </c>
      <c r="E282" s="390" t="s">
        <v>1276</v>
      </c>
      <c r="F282" s="390">
        <v>1</v>
      </c>
      <c r="G282" s="390">
        <v>0</v>
      </c>
      <c r="H282" s="390">
        <v>0</v>
      </c>
      <c r="I282" s="390">
        <v>0</v>
      </c>
      <c r="J282" s="390">
        <v>0</v>
      </c>
      <c r="K282" s="390">
        <v>0</v>
      </c>
      <c r="L282" s="390">
        <v>0</v>
      </c>
      <c r="M282" s="390">
        <v>7</v>
      </c>
      <c r="N282" s="390">
        <v>35</v>
      </c>
      <c r="O282" s="390">
        <v>0</v>
      </c>
      <c r="P282" s="390">
        <v>0</v>
      </c>
      <c r="Q282" s="390">
        <v>0</v>
      </c>
      <c r="R282" s="390">
        <v>0</v>
      </c>
      <c r="S282" s="390">
        <v>0</v>
      </c>
      <c r="T282" s="390">
        <v>0</v>
      </c>
      <c r="U282" s="390">
        <v>0</v>
      </c>
      <c r="V282" s="390">
        <v>1</v>
      </c>
      <c r="W282" s="390">
        <v>35</v>
      </c>
      <c r="X282" s="390">
        <v>0</v>
      </c>
      <c r="Y282" s="401">
        <v>39790.85</v>
      </c>
    </row>
    <row r="283" spans="2:25" s="158" customFormat="1" x14ac:dyDescent="0.25">
      <c r="B283" s="390" t="s">
        <v>335</v>
      </c>
      <c r="C283" s="390" t="s">
        <v>637</v>
      </c>
      <c r="D283" s="390" t="s">
        <v>965</v>
      </c>
      <c r="E283" s="390" t="s">
        <v>1277</v>
      </c>
      <c r="F283" s="390">
        <v>1</v>
      </c>
      <c r="G283" s="390">
        <v>0</v>
      </c>
      <c r="H283" s="390">
        <v>0</v>
      </c>
      <c r="I283" s="390">
        <v>0</v>
      </c>
      <c r="J283" s="390">
        <v>0</v>
      </c>
      <c r="K283" s="390">
        <v>0</v>
      </c>
      <c r="L283" s="390">
        <v>0</v>
      </c>
      <c r="M283" s="390">
        <v>7</v>
      </c>
      <c r="N283" s="390">
        <v>35</v>
      </c>
      <c r="O283" s="390">
        <v>0</v>
      </c>
      <c r="P283" s="390">
        <v>0</v>
      </c>
      <c r="Q283" s="390">
        <v>0</v>
      </c>
      <c r="R283" s="390">
        <v>0</v>
      </c>
      <c r="S283" s="390">
        <v>0</v>
      </c>
      <c r="T283" s="390">
        <v>0</v>
      </c>
      <c r="U283" s="390">
        <v>0</v>
      </c>
      <c r="V283" s="390">
        <v>1</v>
      </c>
      <c r="W283" s="390">
        <v>35</v>
      </c>
      <c r="X283" s="390">
        <v>0</v>
      </c>
      <c r="Y283" s="401">
        <v>35790.050000000003</v>
      </c>
    </row>
    <row r="284" spans="2:25" s="158" customFormat="1" x14ac:dyDescent="0.25">
      <c r="B284" s="390" t="s">
        <v>335</v>
      </c>
      <c r="C284" s="390" t="s">
        <v>638</v>
      </c>
      <c r="D284" s="390" t="s">
        <v>966</v>
      </c>
      <c r="E284" s="390" t="s">
        <v>1278</v>
      </c>
      <c r="F284" s="390">
        <v>1</v>
      </c>
      <c r="G284" s="390">
        <v>0</v>
      </c>
      <c r="H284" s="390">
        <v>0</v>
      </c>
      <c r="I284" s="390">
        <v>0</v>
      </c>
      <c r="J284" s="390">
        <v>0</v>
      </c>
      <c r="K284" s="390">
        <v>0</v>
      </c>
      <c r="L284" s="390">
        <v>0</v>
      </c>
      <c r="M284" s="390">
        <v>7</v>
      </c>
      <c r="N284" s="390">
        <v>35</v>
      </c>
      <c r="O284" s="390">
        <v>0</v>
      </c>
      <c r="P284" s="390">
        <v>0</v>
      </c>
      <c r="Q284" s="390">
        <v>0</v>
      </c>
      <c r="R284" s="390">
        <v>0</v>
      </c>
      <c r="S284" s="390">
        <v>0</v>
      </c>
      <c r="T284" s="390">
        <v>0</v>
      </c>
      <c r="U284" s="390">
        <v>0</v>
      </c>
      <c r="V284" s="390">
        <v>1</v>
      </c>
      <c r="W284" s="390">
        <v>35</v>
      </c>
      <c r="X284" s="390">
        <v>0</v>
      </c>
      <c r="Y284" s="401">
        <v>65936.850000000006</v>
      </c>
    </row>
    <row r="285" spans="2:25" s="158" customFormat="1" x14ac:dyDescent="0.25">
      <c r="B285" s="390" t="s">
        <v>335</v>
      </c>
      <c r="C285" s="390" t="s">
        <v>639</v>
      </c>
      <c r="D285" s="390" t="s">
        <v>967</v>
      </c>
      <c r="E285" s="390" t="s">
        <v>1279</v>
      </c>
      <c r="F285" s="390">
        <v>1</v>
      </c>
      <c r="G285" s="390">
        <v>0</v>
      </c>
      <c r="H285" s="390">
        <v>0</v>
      </c>
      <c r="I285" s="390">
        <v>0</v>
      </c>
      <c r="J285" s="390">
        <v>0</v>
      </c>
      <c r="K285" s="390">
        <v>0</v>
      </c>
      <c r="L285" s="390">
        <v>0</v>
      </c>
      <c r="M285" s="390">
        <v>7</v>
      </c>
      <c r="N285" s="390">
        <v>35</v>
      </c>
      <c r="O285" s="390">
        <v>0</v>
      </c>
      <c r="P285" s="390">
        <v>0</v>
      </c>
      <c r="Q285" s="390">
        <v>0</v>
      </c>
      <c r="R285" s="390">
        <v>0</v>
      </c>
      <c r="S285" s="390">
        <v>0</v>
      </c>
      <c r="T285" s="390">
        <v>0</v>
      </c>
      <c r="U285" s="390">
        <v>0</v>
      </c>
      <c r="V285" s="390">
        <v>1</v>
      </c>
      <c r="W285" s="390">
        <v>35</v>
      </c>
      <c r="X285" s="390">
        <v>0</v>
      </c>
      <c r="Y285" s="401">
        <v>33625.300000000003</v>
      </c>
    </row>
    <row r="286" spans="2:25" s="158" customFormat="1" x14ac:dyDescent="0.25">
      <c r="B286" s="390" t="s">
        <v>335</v>
      </c>
      <c r="C286" s="390" t="s">
        <v>640</v>
      </c>
      <c r="D286" s="390" t="s">
        <v>968</v>
      </c>
      <c r="E286" s="390" t="s">
        <v>1280</v>
      </c>
      <c r="F286" s="390">
        <v>1</v>
      </c>
      <c r="G286" s="390">
        <v>0</v>
      </c>
      <c r="H286" s="390">
        <v>0</v>
      </c>
      <c r="I286" s="390">
        <v>0</v>
      </c>
      <c r="J286" s="390">
        <v>0</v>
      </c>
      <c r="K286" s="390">
        <v>0</v>
      </c>
      <c r="L286" s="390">
        <v>0</v>
      </c>
      <c r="M286" s="390">
        <v>7</v>
      </c>
      <c r="N286" s="390">
        <v>35</v>
      </c>
      <c r="O286" s="390">
        <v>0</v>
      </c>
      <c r="P286" s="390">
        <v>0</v>
      </c>
      <c r="Q286" s="390">
        <v>0</v>
      </c>
      <c r="R286" s="390">
        <v>0</v>
      </c>
      <c r="S286" s="390">
        <v>0</v>
      </c>
      <c r="T286" s="390">
        <v>0</v>
      </c>
      <c r="U286" s="390">
        <v>0</v>
      </c>
      <c r="V286" s="390">
        <v>1</v>
      </c>
      <c r="W286" s="390">
        <v>35</v>
      </c>
      <c r="X286" s="390">
        <v>0</v>
      </c>
      <c r="Y286" s="401">
        <v>45622.99</v>
      </c>
    </row>
    <row r="287" spans="2:25" s="158" customFormat="1" x14ac:dyDescent="0.25">
      <c r="B287" s="390" t="s">
        <v>335</v>
      </c>
      <c r="C287" s="390" t="s">
        <v>641</v>
      </c>
      <c r="D287" s="390" t="s">
        <v>969</v>
      </c>
      <c r="E287" s="390" t="s">
        <v>1281</v>
      </c>
      <c r="F287" s="390">
        <v>1</v>
      </c>
      <c r="G287" s="390">
        <v>0</v>
      </c>
      <c r="H287" s="390">
        <v>0</v>
      </c>
      <c r="I287" s="390">
        <v>0</v>
      </c>
      <c r="J287" s="390">
        <v>0</v>
      </c>
      <c r="K287" s="390">
        <v>0</v>
      </c>
      <c r="L287" s="390">
        <v>0</v>
      </c>
      <c r="M287" s="390">
        <v>7</v>
      </c>
      <c r="N287" s="390">
        <v>35</v>
      </c>
      <c r="O287" s="390">
        <v>0</v>
      </c>
      <c r="P287" s="390">
        <v>0</v>
      </c>
      <c r="Q287" s="390">
        <v>0</v>
      </c>
      <c r="R287" s="390">
        <v>0</v>
      </c>
      <c r="S287" s="390">
        <v>0</v>
      </c>
      <c r="T287" s="390">
        <v>0</v>
      </c>
      <c r="U287" s="390">
        <v>0</v>
      </c>
      <c r="V287" s="390">
        <v>1</v>
      </c>
      <c r="W287" s="390">
        <v>35</v>
      </c>
      <c r="X287" s="390">
        <v>0</v>
      </c>
      <c r="Y287" s="401">
        <v>33392.54</v>
      </c>
    </row>
    <row r="288" spans="2:25" s="158" customFormat="1" x14ac:dyDescent="0.25">
      <c r="B288" s="390" t="s">
        <v>335</v>
      </c>
      <c r="C288" s="390" t="s">
        <v>642</v>
      </c>
      <c r="D288" s="390" t="s">
        <v>970</v>
      </c>
      <c r="E288" s="390" t="s">
        <v>1282</v>
      </c>
      <c r="F288" s="390">
        <v>1</v>
      </c>
      <c r="G288" s="390">
        <v>0</v>
      </c>
      <c r="H288" s="390">
        <v>0</v>
      </c>
      <c r="I288" s="390">
        <v>0</v>
      </c>
      <c r="J288" s="390">
        <v>0</v>
      </c>
      <c r="K288" s="390">
        <v>0</v>
      </c>
      <c r="L288" s="390">
        <v>0</v>
      </c>
      <c r="M288" s="390">
        <v>7</v>
      </c>
      <c r="N288" s="390">
        <v>35</v>
      </c>
      <c r="O288" s="390">
        <v>0</v>
      </c>
      <c r="P288" s="390">
        <v>0</v>
      </c>
      <c r="Q288" s="390">
        <v>0</v>
      </c>
      <c r="R288" s="390">
        <v>0</v>
      </c>
      <c r="S288" s="390">
        <v>0</v>
      </c>
      <c r="T288" s="390">
        <v>0</v>
      </c>
      <c r="U288" s="390">
        <v>0</v>
      </c>
      <c r="V288" s="390">
        <v>1</v>
      </c>
      <c r="W288" s="390">
        <v>35</v>
      </c>
      <c r="X288" s="390">
        <v>0</v>
      </c>
      <c r="Y288" s="401">
        <v>39815.82</v>
      </c>
    </row>
    <row r="289" spans="2:25" s="158" customFormat="1" x14ac:dyDescent="0.25">
      <c r="B289" s="390" t="s">
        <v>335</v>
      </c>
      <c r="C289" s="390" t="s">
        <v>643</v>
      </c>
      <c r="D289" s="390" t="s">
        <v>971</v>
      </c>
      <c r="E289" s="390" t="s">
        <v>1283</v>
      </c>
      <c r="F289" s="390">
        <v>1</v>
      </c>
      <c r="G289" s="390">
        <v>0</v>
      </c>
      <c r="H289" s="390">
        <v>0</v>
      </c>
      <c r="I289" s="390">
        <v>0</v>
      </c>
      <c r="J289" s="390">
        <v>0</v>
      </c>
      <c r="K289" s="390">
        <v>0</v>
      </c>
      <c r="L289" s="390">
        <v>0</v>
      </c>
      <c r="M289" s="390">
        <v>7</v>
      </c>
      <c r="N289" s="390">
        <v>35</v>
      </c>
      <c r="O289" s="390">
        <v>0</v>
      </c>
      <c r="P289" s="390">
        <v>0</v>
      </c>
      <c r="Q289" s="390">
        <v>0</v>
      </c>
      <c r="R289" s="390">
        <v>0</v>
      </c>
      <c r="S289" s="390">
        <v>0</v>
      </c>
      <c r="T289" s="390">
        <v>0</v>
      </c>
      <c r="U289" s="390">
        <v>0</v>
      </c>
      <c r="V289" s="390">
        <v>1</v>
      </c>
      <c r="W289" s="390">
        <v>35</v>
      </c>
      <c r="X289" s="390">
        <v>0</v>
      </c>
      <c r="Y289" s="401">
        <v>35790.050000000003</v>
      </c>
    </row>
    <row r="290" spans="2:25" s="158" customFormat="1" x14ac:dyDescent="0.25">
      <c r="B290" s="390" t="s">
        <v>335</v>
      </c>
      <c r="C290" s="390" t="s">
        <v>644</v>
      </c>
      <c r="D290" s="390" t="s">
        <v>972</v>
      </c>
      <c r="E290" s="390" t="s">
        <v>1284</v>
      </c>
      <c r="F290" s="390">
        <v>1</v>
      </c>
      <c r="G290" s="390">
        <v>0</v>
      </c>
      <c r="H290" s="390">
        <v>0</v>
      </c>
      <c r="I290" s="390">
        <v>0</v>
      </c>
      <c r="J290" s="390">
        <v>0</v>
      </c>
      <c r="K290" s="390">
        <v>0</v>
      </c>
      <c r="L290" s="390">
        <v>0</v>
      </c>
      <c r="M290" s="390">
        <v>7</v>
      </c>
      <c r="N290" s="390">
        <v>35</v>
      </c>
      <c r="O290" s="390">
        <v>0</v>
      </c>
      <c r="P290" s="390">
        <v>0</v>
      </c>
      <c r="Q290" s="390">
        <v>0</v>
      </c>
      <c r="R290" s="390">
        <v>0</v>
      </c>
      <c r="S290" s="390">
        <v>0</v>
      </c>
      <c r="T290" s="390">
        <v>0</v>
      </c>
      <c r="U290" s="390">
        <v>0</v>
      </c>
      <c r="V290" s="390">
        <v>1</v>
      </c>
      <c r="W290" s="390">
        <v>35</v>
      </c>
      <c r="X290" s="390">
        <v>0</v>
      </c>
      <c r="Y290" s="401">
        <v>37725.75</v>
      </c>
    </row>
    <row r="291" spans="2:25" s="158" customFormat="1" x14ac:dyDescent="0.25">
      <c r="B291" s="390" t="s">
        <v>335</v>
      </c>
      <c r="C291" s="390" t="s">
        <v>645</v>
      </c>
      <c r="D291" s="390" t="s">
        <v>973</v>
      </c>
      <c r="E291" s="390" t="s">
        <v>1285</v>
      </c>
      <c r="F291" s="390">
        <v>1</v>
      </c>
      <c r="G291" s="390">
        <v>0</v>
      </c>
      <c r="H291" s="390">
        <v>0</v>
      </c>
      <c r="I291" s="390">
        <v>0</v>
      </c>
      <c r="J291" s="390">
        <v>0</v>
      </c>
      <c r="K291" s="390">
        <v>0</v>
      </c>
      <c r="L291" s="390">
        <v>0</v>
      </c>
      <c r="M291" s="390">
        <v>7</v>
      </c>
      <c r="N291" s="390">
        <v>35</v>
      </c>
      <c r="O291" s="390">
        <v>0</v>
      </c>
      <c r="P291" s="390">
        <v>0</v>
      </c>
      <c r="Q291" s="390">
        <v>0</v>
      </c>
      <c r="R291" s="390">
        <v>0</v>
      </c>
      <c r="S291" s="390">
        <v>0</v>
      </c>
      <c r="T291" s="390">
        <v>0</v>
      </c>
      <c r="U291" s="390">
        <v>0</v>
      </c>
      <c r="V291" s="390">
        <v>1</v>
      </c>
      <c r="W291" s="390">
        <v>35</v>
      </c>
      <c r="X291" s="390">
        <v>0</v>
      </c>
      <c r="Y291" s="401">
        <v>32383.8</v>
      </c>
    </row>
    <row r="292" spans="2:25" s="158" customFormat="1" x14ac:dyDescent="0.25">
      <c r="B292" s="390" t="s">
        <v>335</v>
      </c>
      <c r="C292" s="390" t="s">
        <v>646</v>
      </c>
      <c r="D292" s="390" t="s">
        <v>974</v>
      </c>
      <c r="E292" s="390" t="s">
        <v>1286</v>
      </c>
      <c r="F292" s="390">
        <v>1</v>
      </c>
      <c r="G292" s="390">
        <v>0</v>
      </c>
      <c r="H292" s="390">
        <v>0</v>
      </c>
      <c r="I292" s="390">
        <v>0</v>
      </c>
      <c r="J292" s="390">
        <v>0</v>
      </c>
      <c r="K292" s="390">
        <v>0</v>
      </c>
      <c r="L292" s="390">
        <v>0</v>
      </c>
      <c r="M292" s="390">
        <v>7</v>
      </c>
      <c r="N292" s="390">
        <v>35</v>
      </c>
      <c r="O292" s="390">
        <v>0</v>
      </c>
      <c r="P292" s="390">
        <v>0</v>
      </c>
      <c r="Q292" s="390">
        <v>0</v>
      </c>
      <c r="R292" s="390">
        <v>0</v>
      </c>
      <c r="S292" s="390">
        <v>0</v>
      </c>
      <c r="T292" s="390">
        <v>0</v>
      </c>
      <c r="U292" s="390">
        <v>0</v>
      </c>
      <c r="V292" s="390">
        <v>1</v>
      </c>
      <c r="W292" s="390">
        <v>35</v>
      </c>
      <c r="X292" s="390">
        <v>0</v>
      </c>
      <c r="Y292" s="401">
        <v>36680.050000000003</v>
      </c>
    </row>
    <row r="293" spans="2:25" s="158" customFormat="1" x14ac:dyDescent="0.25">
      <c r="B293" s="390" t="s">
        <v>335</v>
      </c>
      <c r="C293" s="390" t="s">
        <v>647</v>
      </c>
      <c r="D293" s="390" t="s">
        <v>975</v>
      </c>
      <c r="E293" s="390" t="s">
        <v>1287</v>
      </c>
      <c r="F293" s="390">
        <v>1</v>
      </c>
      <c r="G293" s="390">
        <v>0</v>
      </c>
      <c r="H293" s="390">
        <v>0</v>
      </c>
      <c r="I293" s="390">
        <v>0</v>
      </c>
      <c r="J293" s="390">
        <v>0</v>
      </c>
      <c r="K293" s="390">
        <v>0</v>
      </c>
      <c r="L293" s="390">
        <v>0</v>
      </c>
      <c r="M293" s="390">
        <v>7</v>
      </c>
      <c r="N293" s="390">
        <v>35</v>
      </c>
      <c r="O293" s="390">
        <v>0</v>
      </c>
      <c r="P293" s="390">
        <v>0</v>
      </c>
      <c r="Q293" s="390">
        <v>0</v>
      </c>
      <c r="R293" s="390">
        <v>0</v>
      </c>
      <c r="S293" s="390">
        <v>0</v>
      </c>
      <c r="T293" s="390">
        <v>0</v>
      </c>
      <c r="U293" s="390">
        <v>0</v>
      </c>
      <c r="V293" s="390">
        <v>1</v>
      </c>
      <c r="W293" s="390">
        <v>35</v>
      </c>
      <c r="X293" s="390">
        <v>0</v>
      </c>
      <c r="Y293" s="401">
        <v>45622.99</v>
      </c>
    </row>
    <row r="294" spans="2:25" s="158" customFormat="1" x14ac:dyDescent="0.25">
      <c r="B294" s="390" t="s">
        <v>335</v>
      </c>
      <c r="C294" s="390" t="s">
        <v>648</v>
      </c>
      <c r="D294" s="390" t="s">
        <v>976</v>
      </c>
      <c r="E294" s="390" t="s">
        <v>1288</v>
      </c>
      <c r="F294" s="390">
        <v>1</v>
      </c>
      <c r="G294" s="390">
        <v>0</v>
      </c>
      <c r="H294" s="390">
        <v>0</v>
      </c>
      <c r="I294" s="390">
        <v>0</v>
      </c>
      <c r="J294" s="390">
        <v>0</v>
      </c>
      <c r="K294" s="390">
        <v>0</v>
      </c>
      <c r="L294" s="390">
        <v>0</v>
      </c>
      <c r="M294" s="390">
        <v>7</v>
      </c>
      <c r="N294" s="390">
        <v>35</v>
      </c>
      <c r="O294" s="390">
        <v>0</v>
      </c>
      <c r="P294" s="390">
        <v>0</v>
      </c>
      <c r="Q294" s="390">
        <v>0</v>
      </c>
      <c r="R294" s="390">
        <v>0</v>
      </c>
      <c r="S294" s="390">
        <v>0</v>
      </c>
      <c r="T294" s="390">
        <v>0</v>
      </c>
      <c r="U294" s="390">
        <v>0</v>
      </c>
      <c r="V294" s="390">
        <v>1</v>
      </c>
      <c r="W294" s="390">
        <v>35</v>
      </c>
      <c r="X294" s="390">
        <v>0</v>
      </c>
      <c r="Y294" s="401">
        <v>45622.99</v>
      </c>
    </row>
    <row r="295" spans="2:25" s="158" customFormat="1" x14ac:dyDescent="0.25">
      <c r="B295" s="390" t="s">
        <v>335</v>
      </c>
      <c r="C295" s="390" t="s">
        <v>649</v>
      </c>
      <c r="D295" s="390" t="s">
        <v>977</v>
      </c>
      <c r="E295" s="390" t="s">
        <v>1289</v>
      </c>
      <c r="F295" s="390">
        <v>1</v>
      </c>
      <c r="G295" s="390">
        <v>0</v>
      </c>
      <c r="H295" s="390">
        <v>0</v>
      </c>
      <c r="I295" s="390">
        <v>0</v>
      </c>
      <c r="J295" s="390">
        <v>0</v>
      </c>
      <c r="K295" s="390">
        <v>0</v>
      </c>
      <c r="L295" s="390">
        <v>0</v>
      </c>
      <c r="M295" s="390">
        <v>7</v>
      </c>
      <c r="N295" s="390">
        <v>35</v>
      </c>
      <c r="O295" s="390">
        <v>0</v>
      </c>
      <c r="P295" s="390">
        <v>0</v>
      </c>
      <c r="Q295" s="390">
        <v>0</v>
      </c>
      <c r="R295" s="390">
        <v>0</v>
      </c>
      <c r="S295" s="390">
        <v>0</v>
      </c>
      <c r="T295" s="390">
        <v>0</v>
      </c>
      <c r="U295" s="390">
        <v>0</v>
      </c>
      <c r="V295" s="390">
        <v>1</v>
      </c>
      <c r="W295" s="390">
        <v>35</v>
      </c>
      <c r="X295" s="390">
        <v>0</v>
      </c>
      <c r="Y295" s="401">
        <v>40005.82</v>
      </c>
    </row>
    <row r="296" spans="2:25" s="158" customFormat="1" x14ac:dyDescent="0.25">
      <c r="B296" s="390" t="s">
        <v>335</v>
      </c>
      <c r="C296" s="390" t="s">
        <v>650</v>
      </c>
      <c r="D296" s="390" t="s">
        <v>978</v>
      </c>
      <c r="E296" s="390" t="s">
        <v>1290</v>
      </c>
      <c r="F296" s="390">
        <v>1</v>
      </c>
      <c r="G296" s="390">
        <v>0</v>
      </c>
      <c r="H296" s="390">
        <v>0</v>
      </c>
      <c r="I296" s="390">
        <v>0</v>
      </c>
      <c r="J296" s="390">
        <v>0</v>
      </c>
      <c r="K296" s="390">
        <v>0</v>
      </c>
      <c r="L296" s="390">
        <v>0</v>
      </c>
      <c r="M296" s="390">
        <v>7</v>
      </c>
      <c r="N296" s="390">
        <v>35</v>
      </c>
      <c r="O296" s="390">
        <v>0</v>
      </c>
      <c r="P296" s="390">
        <v>0</v>
      </c>
      <c r="Q296" s="390">
        <v>0</v>
      </c>
      <c r="R296" s="390">
        <v>0</v>
      </c>
      <c r="S296" s="390">
        <v>0</v>
      </c>
      <c r="T296" s="390">
        <v>0</v>
      </c>
      <c r="U296" s="390">
        <v>0</v>
      </c>
      <c r="V296" s="390">
        <v>1</v>
      </c>
      <c r="W296" s="390">
        <v>35</v>
      </c>
      <c r="X296" s="390">
        <v>0</v>
      </c>
      <c r="Y296" s="401">
        <v>37721.47</v>
      </c>
    </row>
    <row r="297" spans="2:25" s="158" customFormat="1" x14ac:dyDescent="0.25">
      <c r="B297" s="390" t="s">
        <v>335</v>
      </c>
      <c r="C297" s="390" t="s">
        <v>651</v>
      </c>
      <c r="D297" s="390" t="s">
        <v>979</v>
      </c>
      <c r="E297" s="390" t="s">
        <v>1348</v>
      </c>
      <c r="F297" s="390">
        <v>1</v>
      </c>
      <c r="G297" s="390">
        <v>0</v>
      </c>
      <c r="H297" s="390">
        <v>0</v>
      </c>
      <c r="I297" s="390">
        <v>0</v>
      </c>
      <c r="J297" s="390">
        <v>0</v>
      </c>
      <c r="K297" s="390">
        <v>0</v>
      </c>
      <c r="L297" s="390">
        <v>0</v>
      </c>
      <c r="M297" s="390">
        <v>7</v>
      </c>
      <c r="N297" s="390">
        <v>35</v>
      </c>
      <c r="O297" s="390">
        <v>0</v>
      </c>
      <c r="P297" s="390">
        <v>0</v>
      </c>
      <c r="Q297" s="390">
        <v>0</v>
      </c>
      <c r="R297" s="390">
        <v>0</v>
      </c>
      <c r="S297" s="390">
        <v>0</v>
      </c>
      <c r="T297" s="390">
        <v>0</v>
      </c>
      <c r="U297" s="390">
        <v>0</v>
      </c>
      <c r="V297" s="390">
        <v>1</v>
      </c>
      <c r="W297" s="390">
        <v>35</v>
      </c>
      <c r="X297" s="390">
        <v>0</v>
      </c>
      <c r="Y297" s="401">
        <v>40383.64</v>
      </c>
    </row>
    <row r="298" spans="2:25" s="158" customFormat="1" x14ac:dyDescent="0.25">
      <c r="B298" s="390" t="s">
        <v>335</v>
      </c>
      <c r="C298" s="390" t="s">
        <v>652</v>
      </c>
      <c r="D298" s="390" t="s">
        <v>980</v>
      </c>
      <c r="E298" s="390" t="s">
        <v>1291</v>
      </c>
      <c r="F298" s="390">
        <v>1</v>
      </c>
      <c r="G298" s="390">
        <v>0</v>
      </c>
      <c r="H298" s="390">
        <v>0</v>
      </c>
      <c r="I298" s="390">
        <v>0</v>
      </c>
      <c r="J298" s="390">
        <v>0</v>
      </c>
      <c r="K298" s="390">
        <v>0</v>
      </c>
      <c r="L298" s="390">
        <v>0</v>
      </c>
      <c r="M298" s="390">
        <v>7</v>
      </c>
      <c r="N298" s="390">
        <v>35</v>
      </c>
      <c r="O298" s="390">
        <v>0</v>
      </c>
      <c r="P298" s="390">
        <v>0</v>
      </c>
      <c r="Q298" s="390">
        <v>0</v>
      </c>
      <c r="R298" s="390">
        <v>0</v>
      </c>
      <c r="S298" s="390">
        <v>0</v>
      </c>
      <c r="T298" s="390">
        <v>0</v>
      </c>
      <c r="U298" s="390">
        <v>0</v>
      </c>
      <c r="V298" s="390">
        <v>1</v>
      </c>
      <c r="W298" s="390">
        <v>35</v>
      </c>
      <c r="X298" s="390">
        <v>0</v>
      </c>
      <c r="Y298" s="401">
        <v>35131.019999999997</v>
      </c>
    </row>
    <row r="299" spans="2:25" s="158" customFormat="1" x14ac:dyDescent="0.25">
      <c r="B299" s="390" t="s">
        <v>335</v>
      </c>
      <c r="C299" s="390" t="s">
        <v>653</v>
      </c>
      <c r="D299" s="390" t="s">
        <v>981</v>
      </c>
      <c r="E299" s="390" t="s">
        <v>1292</v>
      </c>
      <c r="F299" s="390">
        <v>1</v>
      </c>
      <c r="G299" s="390">
        <v>0</v>
      </c>
      <c r="H299" s="390">
        <v>0</v>
      </c>
      <c r="I299" s="390">
        <v>0</v>
      </c>
      <c r="J299" s="390">
        <v>0</v>
      </c>
      <c r="K299" s="390">
        <v>0</v>
      </c>
      <c r="L299" s="390">
        <v>0</v>
      </c>
      <c r="M299" s="390">
        <v>7</v>
      </c>
      <c r="N299" s="390">
        <v>35</v>
      </c>
      <c r="O299" s="390">
        <v>0</v>
      </c>
      <c r="P299" s="390">
        <v>0</v>
      </c>
      <c r="Q299" s="390">
        <v>0</v>
      </c>
      <c r="R299" s="390">
        <v>0</v>
      </c>
      <c r="S299" s="390">
        <v>0</v>
      </c>
      <c r="T299" s="390">
        <v>0</v>
      </c>
      <c r="U299" s="390">
        <v>0</v>
      </c>
      <c r="V299" s="390">
        <v>1</v>
      </c>
      <c r="W299" s="390">
        <v>35</v>
      </c>
      <c r="X299" s="390">
        <v>0</v>
      </c>
      <c r="Y299" s="401">
        <v>44321.7</v>
      </c>
    </row>
    <row r="300" spans="2:25" s="158" customFormat="1" x14ac:dyDescent="0.25">
      <c r="B300" s="390" t="s">
        <v>335</v>
      </c>
      <c r="C300" s="390" t="s">
        <v>654</v>
      </c>
      <c r="D300" s="390" t="s">
        <v>982</v>
      </c>
      <c r="E300" s="390" t="s">
        <v>1293</v>
      </c>
      <c r="F300" s="390">
        <v>1</v>
      </c>
      <c r="G300" s="390">
        <v>0</v>
      </c>
      <c r="H300" s="390">
        <v>0</v>
      </c>
      <c r="I300" s="390">
        <v>0</v>
      </c>
      <c r="J300" s="390">
        <v>0</v>
      </c>
      <c r="K300" s="390">
        <v>0</v>
      </c>
      <c r="L300" s="390">
        <v>0</v>
      </c>
      <c r="M300" s="390">
        <v>7</v>
      </c>
      <c r="N300" s="390">
        <v>35</v>
      </c>
      <c r="O300" s="390">
        <v>0</v>
      </c>
      <c r="P300" s="390">
        <v>0</v>
      </c>
      <c r="Q300" s="390">
        <v>0</v>
      </c>
      <c r="R300" s="390">
        <v>0</v>
      </c>
      <c r="S300" s="390">
        <v>0</v>
      </c>
      <c r="T300" s="390">
        <v>0</v>
      </c>
      <c r="U300" s="390">
        <v>0</v>
      </c>
      <c r="V300" s="390">
        <v>1</v>
      </c>
      <c r="W300" s="390">
        <v>35</v>
      </c>
      <c r="X300" s="390">
        <v>0</v>
      </c>
      <c r="Y300" s="401">
        <v>59843.4</v>
      </c>
    </row>
    <row r="301" spans="2:25" s="158" customFormat="1" x14ac:dyDescent="0.25">
      <c r="B301" s="390" t="s">
        <v>335</v>
      </c>
      <c r="C301" s="390" t="s">
        <v>655</v>
      </c>
      <c r="D301" s="390" t="s">
        <v>983</v>
      </c>
      <c r="E301" s="390" t="s">
        <v>1294</v>
      </c>
      <c r="F301" s="390">
        <v>1</v>
      </c>
      <c r="G301" s="390">
        <v>0</v>
      </c>
      <c r="H301" s="390">
        <v>0</v>
      </c>
      <c r="I301" s="390">
        <v>0</v>
      </c>
      <c r="J301" s="390">
        <v>0</v>
      </c>
      <c r="K301" s="390">
        <v>0</v>
      </c>
      <c r="L301" s="390">
        <v>0</v>
      </c>
      <c r="M301" s="390">
        <v>7</v>
      </c>
      <c r="N301" s="390">
        <v>35</v>
      </c>
      <c r="O301" s="390">
        <v>0</v>
      </c>
      <c r="P301" s="390">
        <v>0</v>
      </c>
      <c r="Q301" s="390">
        <v>0</v>
      </c>
      <c r="R301" s="390">
        <v>0</v>
      </c>
      <c r="S301" s="390">
        <v>0</v>
      </c>
      <c r="T301" s="390">
        <v>0</v>
      </c>
      <c r="U301" s="390">
        <v>0</v>
      </c>
      <c r="V301" s="390">
        <v>1</v>
      </c>
      <c r="W301" s="390">
        <v>35</v>
      </c>
      <c r="X301" s="390">
        <v>0</v>
      </c>
      <c r="Y301" s="401">
        <v>59843.45</v>
      </c>
    </row>
    <row r="302" spans="2:25" s="158" customFormat="1" x14ac:dyDescent="0.25">
      <c r="B302" s="390" t="s">
        <v>335</v>
      </c>
      <c r="C302" s="390" t="s">
        <v>656</v>
      </c>
      <c r="D302" s="390" t="s">
        <v>984</v>
      </c>
      <c r="E302" s="390" t="s">
        <v>1295</v>
      </c>
      <c r="F302" s="390">
        <v>1</v>
      </c>
      <c r="G302" s="390">
        <v>0</v>
      </c>
      <c r="H302" s="390">
        <v>0</v>
      </c>
      <c r="I302" s="390">
        <v>0</v>
      </c>
      <c r="J302" s="390">
        <v>0</v>
      </c>
      <c r="K302" s="390">
        <v>0</v>
      </c>
      <c r="L302" s="390">
        <v>0</v>
      </c>
      <c r="M302" s="390">
        <v>7</v>
      </c>
      <c r="N302" s="390">
        <v>35</v>
      </c>
      <c r="O302" s="390">
        <v>0</v>
      </c>
      <c r="P302" s="390">
        <v>0</v>
      </c>
      <c r="Q302" s="390">
        <v>0</v>
      </c>
      <c r="R302" s="390">
        <v>0</v>
      </c>
      <c r="S302" s="390">
        <v>0</v>
      </c>
      <c r="T302" s="390">
        <v>0</v>
      </c>
      <c r="U302" s="390">
        <v>0</v>
      </c>
      <c r="V302" s="390">
        <v>1</v>
      </c>
      <c r="W302" s="390">
        <v>35</v>
      </c>
      <c r="X302" s="390">
        <v>0</v>
      </c>
      <c r="Y302" s="401">
        <v>33359.69</v>
      </c>
    </row>
    <row r="303" spans="2:25" s="158" customFormat="1" x14ac:dyDescent="0.25">
      <c r="B303" s="390" t="s">
        <v>335</v>
      </c>
      <c r="C303" s="390" t="s">
        <v>657</v>
      </c>
      <c r="D303" s="390" t="s">
        <v>985</v>
      </c>
      <c r="E303" s="390" t="s">
        <v>1296</v>
      </c>
      <c r="F303" s="390">
        <v>1</v>
      </c>
      <c r="G303" s="390">
        <v>0</v>
      </c>
      <c r="H303" s="390">
        <v>0</v>
      </c>
      <c r="I303" s="390">
        <v>0</v>
      </c>
      <c r="J303" s="390">
        <v>0</v>
      </c>
      <c r="K303" s="390">
        <v>0</v>
      </c>
      <c r="L303" s="390">
        <v>0</v>
      </c>
      <c r="M303" s="390">
        <v>7</v>
      </c>
      <c r="N303" s="390">
        <v>35</v>
      </c>
      <c r="O303" s="390">
        <v>0</v>
      </c>
      <c r="P303" s="390">
        <v>0</v>
      </c>
      <c r="Q303" s="390">
        <v>0</v>
      </c>
      <c r="R303" s="390">
        <v>0</v>
      </c>
      <c r="S303" s="390">
        <v>0</v>
      </c>
      <c r="T303" s="390">
        <v>0</v>
      </c>
      <c r="U303" s="390">
        <v>0</v>
      </c>
      <c r="V303" s="390">
        <v>1</v>
      </c>
      <c r="W303" s="390">
        <v>35</v>
      </c>
      <c r="X303" s="390">
        <v>0</v>
      </c>
      <c r="Y303" s="401">
        <v>33359.69</v>
      </c>
    </row>
    <row r="304" spans="2:25" s="158" customFormat="1" x14ac:dyDescent="0.25">
      <c r="B304" s="390" t="s">
        <v>335</v>
      </c>
      <c r="C304" s="390" t="s">
        <v>658</v>
      </c>
      <c r="D304" s="390" t="s">
        <v>986</v>
      </c>
      <c r="E304" s="390" t="s">
        <v>1297</v>
      </c>
      <c r="F304" s="390">
        <v>1</v>
      </c>
      <c r="G304" s="390">
        <v>0</v>
      </c>
      <c r="H304" s="390">
        <v>0</v>
      </c>
      <c r="I304" s="390">
        <v>0</v>
      </c>
      <c r="J304" s="390">
        <v>0</v>
      </c>
      <c r="K304" s="390">
        <v>0</v>
      </c>
      <c r="L304" s="390">
        <v>0</v>
      </c>
      <c r="M304" s="390">
        <v>7</v>
      </c>
      <c r="N304" s="390">
        <v>35</v>
      </c>
      <c r="O304" s="390">
        <v>0</v>
      </c>
      <c r="P304" s="390">
        <v>0</v>
      </c>
      <c r="Q304" s="390">
        <v>0</v>
      </c>
      <c r="R304" s="390">
        <v>0</v>
      </c>
      <c r="S304" s="390">
        <v>0</v>
      </c>
      <c r="T304" s="390">
        <v>0</v>
      </c>
      <c r="U304" s="390">
        <v>0</v>
      </c>
      <c r="V304" s="390">
        <v>1</v>
      </c>
      <c r="W304" s="390">
        <v>35</v>
      </c>
      <c r="X304" s="390">
        <v>0</v>
      </c>
      <c r="Y304" s="401">
        <v>33359.69</v>
      </c>
    </row>
    <row r="305" spans="2:25" s="158" customFormat="1" x14ac:dyDescent="0.25">
      <c r="B305" s="390" t="s">
        <v>335</v>
      </c>
      <c r="C305" s="390" t="s">
        <v>659</v>
      </c>
      <c r="D305" s="390" t="s">
        <v>987</v>
      </c>
      <c r="E305" s="390" t="s">
        <v>1298</v>
      </c>
      <c r="F305" s="390">
        <v>1</v>
      </c>
      <c r="G305" s="390">
        <v>0</v>
      </c>
      <c r="H305" s="390">
        <v>0</v>
      </c>
      <c r="I305" s="390">
        <v>0</v>
      </c>
      <c r="J305" s="390">
        <v>0</v>
      </c>
      <c r="K305" s="390">
        <v>0</v>
      </c>
      <c r="L305" s="390">
        <v>0</v>
      </c>
      <c r="M305" s="390">
        <v>7</v>
      </c>
      <c r="N305" s="390">
        <v>35</v>
      </c>
      <c r="O305" s="390">
        <v>0</v>
      </c>
      <c r="P305" s="390">
        <v>0</v>
      </c>
      <c r="Q305" s="390">
        <v>0</v>
      </c>
      <c r="R305" s="390">
        <v>0</v>
      </c>
      <c r="S305" s="390">
        <v>0</v>
      </c>
      <c r="T305" s="390">
        <v>0</v>
      </c>
      <c r="U305" s="390">
        <v>0</v>
      </c>
      <c r="V305" s="390">
        <v>1</v>
      </c>
      <c r="W305" s="390">
        <v>35</v>
      </c>
      <c r="X305" s="390">
        <v>0</v>
      </c>
      <c r="Y305" s="401">
        <v>33359.69</v>
      </c>
    </row>
    <row r="306" spans="2:25" s="158" customFormat="1" x14ac:dyDescent="0.25">
      <c r="B306" s="390" t="s">
        <v>335</v>
      </c>
      <c r="C306" s="390" t="s">
        <v>660</v>
      </c>
      <c r="D306" s="390" t="s">
        <v>988</v>
      </c>
      <c r="E306" s="390" t="s">
        <v>1299</v>
      </c>
      <c r="F306" s="390">
        <v>1</v>
      </c>
      <c r="G306" s="390">
        <v>0</v>
      </c>
      <c r="H306" s="390">
        <v>0</v>
      </c>
      <c r="I306" s="390">
        <v>0</v>
      </c>
      <c r="J306" s="390">
        <v>0</v>
      </c>
      <c r="K306" s="390">
        <v>0</v>
      </c>
      <c r="L306" s="390">
        <v>0</v>
      </c>
      <c r="M306" s="390">
        <v>7</v>
      </c>
      <c r="N306" s="390">
        <v>35</v>
      </c>
      <c r="O306" s="390">
        <v>0</v>
      </c>
      <c r="P306" s="390">
        <v>0</v>
      </c>
      <c r="Q306" s="390">
        <v>0</v>
      </c>
      <c r="R306" s="390">
        <v>0</v>
      </c>
      <c r="S306" s="390">
        <v>0</v>
      </c>
      <c r="T306" s="390">
        <v>0</v>
      </c>
      <c r="U306" s="390">
        <v>0</v>
      </c>
      <c r="V306" s="390">
        <v>1</v>
      </c>
      <c r="W306" s="390">
        <v>35</v>
      </c>
      <c r="X306" s="390">
        <v>0</v>
      </c>
      <c r="Y306" s="401">
        <v>33359.69</v>
      </c>
    </row>
    <row r="307" spans="2:25" s="158" customFormat="1" x14ac:dyDescent="0.25">
      <c r="B307" s="390" t="s">
        <v>335</v>
      </c>
      <c r="C307" s="390" t="s">
        <v>661</v>
      </c>
      <c r="D307" s="390" t="s">
        <v>989</v>
      </c>
      <c r="E307" s="390" t="s">
        <v>1300</v>
      </c>
      <c r="F307" s="390">
        <v>1</v>
      </c>
      <c r="G307" s="390">
        <v>0</v>
      </c>
      <c r="H307" s="390">
        <v>0</v>
      </c>
      <c r="I307" s="390">
        <v>0</v>
      </c>
      <c r="J307" s="390">
        <v>0</v>
      </c>
      <c r="K307" s="390">
        <v>0</v>
      </c>
      <c r="L307" s="390">
        <v>0</v>
      </c>
      <c r="M307" s="390">
        <v>7</v>
      </c>
      <c r="N307" s="390">
        <v>35</v>
      </c>
      <c r="O307" s="390">
        <v>0</v>
      </c>
      <c r="P307" s="390">
        <v>0</v>
      </c>
      <c r="Q307" s="390">
        <v>0</v>
      </c>
      <c r="R307" s="390">
        <v>0</v>
      </c>
      <c r="S307" s="390">
        <v>0</v>
      </c>
      <c r="T307" s="390">
        <v>0</v>
      </c>
      <c r="U307" s="390">
        <v>0</v>
      </c>
      <c r="V307" s="390">
        <v>1</v>
      </c>
      <c r="W307" s="390">
        <v>35</v>
      </c>
      <c r="X307" s="390">
        <v>0</v>
      </c>
      <c r="Y307" s="401">
        <v>59843.45</v>
      </c>
    </row>
    <row r="308" spans="2:25" s="158" customFormat="1" x14ac:dyDescent="0.25">
      <c r="B308" s="390" t="s">
        <v>335</v>
      </c>
      <c r="C308" s="390" t="s">
        <v>662</v>
      </c>
      <c r="D308" s="390" t="s">
        <v>990</v>
      </c>
      <c r="E308" s="390" t="s">
        <v>1301</v>
      </c>
      <c r="F308" s="390">
        <v>1</v>
      </c>
      <c r="G308" s="390">
        <v>0</v>
      </c>
      <c r="H308" s="390">
        <v>0</v>
      </c>
      <c r="I308" s="390">
        <v>0</v>
      </c>
      <c r="J308" s="390">
        <v>0</v>
      </c>
      <c r="K308" s="390">
        <v>0</v>
      </c>
      <c r="L308" s="390">
        <v>0</v>
      </c>
      <c r="M308" s="390">
        <v>7</v>
      </c>
      <c r="N308" s="390">
        <v>35</v>
      </c>
      <c r="O308" s="390">
        <v>0</v>
      </c>
      <c r="P308" s="390">
        <v>0</v>
      </c>
      <c r="Q308" s="390">
        <v>0</v>
      </c>
      <c r="R308" s="390">
        <v>0</v>
      </c>
      <c r="S308" s="390">
        <v>0</v>
      </c>
      <c r="T308" s="390">
        <v>0</v>
      </c>
      <c r="U308" s="390">
        <v>0</v>
      </c>
      <c r="V308" s="390">
        <v>1</v>
      </c>
      <c r="W308" s="390">
        <v>35</v>
      </c>
      <c r="X308" s="390">
        <v>0</v>
      </c>
      <c r="Y308" s="401">
        <v>38875.360000000001</v>
      </c>
    </row>
    <row r="309" spans="2:25" s="158" customFormat="1" x14ac:dyDescent="0.25">
      <c r="B309" s="390" t="s">
        <v>335</v>
      </c>
      <c r="C309" s="390" t="s">
        <v>663</v>
      </c>
      <c r="D309" s="390" t="s">
        <v>991</v>
      </c>
      <c r="E309" s="390" t="s">
        <v>1302</v>
      </c>
      <c r="F309" s="390">
        <v>1</v>
      </c>
      <c r="G309" s="390">
        <v>0</v>
      </c>
      <c r="H309" s="390">
        <v>0</v>
      </c>
      <c r="I309" s="390">
        <v>0</v>
      </c>
      <c r="J309" s="390">
        <v>0</v>
      </c>
      <c r="K309" s="390">
        <v>0</v>
      </c>
      <c r="L309" s="390">
        <v>0</v>
      </c>
      <c r="M309" s="390">
        <v>7</v>
      </c>
      <c r="N309" s="390">
        <v>35</v>
      </c>
      <c r="O309" s="390">
        <v>0</v>
      </c>
      <c r="P309" s="390">
        <v>0</v>
      </c>
      <c r="Q309" s="390">
        <v>0</v>
      </c>
      <c r="R309" s="390">
        <v>0</v>
      </c>
      <c r="S309" s="390">
        <v>0</v>
      </c>
      <c r="T309" s="390">
        <v>0</v>
      </c>
      <c r="U309" s="390">
        <v>0</v>
      </c>
      <c r="V309" s="390">
        <v>1</v>
      </c>
      <c r="W309" s="390">
        <v>35</v>
      </c>
      <c r="X309" s="390">
        <v>0</v>
      </c>
      <c r="Y309" s="401">
        <v>39843.64</v>
      </c>
    </row>
    <row r="310" spans="2:25" s="158" customFormat="1" x14ac:dyDescent="0.25">
      <c r="B310" s="390" t="s">
        <v>335</v>
      </c>
      <c r="C310" s="390" t="s">
        <v>664</v>
      </c>
      <c r="D310" s="390" t="s">
        <v>992</v>
      </c>
      <c r="E310" s="390" t="s">
        <v>1303</v>
      </c>
      <c r="F310" s="390">
        <v>1</v>
      </c>
      <c r="G310" s="390">
        <v>0</v>
      </c>
      <c r="H310" s="390">
        <v>0</v>
      </c>
      <c r="I310" s="390">
        <v>0</v>
      </c>
      <c r="J310" s="390">
        <v>0</v>
      </c>
      <c r="K310" s="390">
        <v>0</v>
      </c>
      <c r="L310" s="390">
        <v>0</v>
      </c>
      <c r="M310" s="390">
        <v>7</v>
      </c>
      <c r="N310" s="390">
        <v>35</v>
      </c>
      <c r="O310" s="390">
        <v>0</v>
      </c>
      <c r="P310" s="390">
        <v>0</v>
      </c>
      <c r="Q310" s="390">
        <v>0</v>
      </c>
      <c r="R310" s="390">
        <v>0</v>
      </c>
      <c r="S310" s="390">
        <v>0</v>
      </c>
      <c r="T310" s="390">
        <v>0</v>
      </c>
      <c r="U310" s="390">
        <v>0</v>
      </c>
      <c r="V310" s="390">
        <v>1</v>
      </c>
      <c r="W310" s="390">
        <v>35</v>
      </c>
      <c r="X310" s="390">
        <v>0</v>
      </c>
      <c r="Y310" s="401">
        <v>37581.230000000003</v>
      </c>
    </row>
    <row r="311" spans="2:25" s="158" customFormat="1" x14ac:dyDescent="0.25">
      <c r="B311" s="390" t="s">
        <v>335</v>
      </c>
      <c r="C311" s="390" t="s">
        <v>665</v>
      </c>
      <c r="D311" s="390" t="s">
        <v>993</v>
      </c>
      <c r="E311" s="390" t="s">
        <v>1304</v>
      </c>
      <c r="F311" s="390">
        <v>1</v>
      </c>
      <c r="G311" s="390">
        <v>0</v>
      </c>
      <c r="H311" s="390">
        <v>0</v>
      </c>
      <c r="I311" s="390">
        <v>0</v>
      </c>
      <c r="J311" s="390">
        <v>0</v>
      </c>
      <c r="K311" s="390">
        <v>0</v>
      </c>
      <c r="L311" s="390">
        <v>0</v>
      </c>
      <c r="M311" s="390">
        <v>7</v>
      </c>
      <c r="N311" s="390">
        <v>35</v>
      </c>
      <c r="O311" s="390">
        <v>0</v>
      </c>
      <c r="P311" s="390">
        <v>0</v>
      </c>
      <c r="Q311" s="390">
        <v>0</v>
      </c>
      <c r="R311" s="390">
        <v>0</v>
      </c>
      <c r="S311" s="390">
        <v>0</v>
      </c>
      <c r="T311" s="390">
        <v>0</v>
      </c>
      <c r="U311" s="390">
        <v>0</v>
      </c>
      <c r="V311" s="390">
        <v>1</v>
      </c>
      <c r="W311" s="390">
        <v>35</v>
      </c>
      <c r="X311" s="390">
        <v>0</v>
      </c>
      <c r="Y311" s="401">
        <v>39805.360000000001</v>
      </c>
    </row>
    <row r="312" spans="2:25" s="158" customFormat="1" x14ac:dyDescent="0.25">
      <c r="B312" s="390" t="s">
        <v>335</v>
      </c>
      <c r="C312" s="390" t="s">
        <v>666</v>
      </c>
      <c r="D312" s="390" t="s">
        <v>994</v>
      </c>
      <c r="E312" s="390" t="s">
        <v>1305</v>
      </c>
      <c r="F312" s="390">
        <v>1</v>
      </c>
      <c r="G312" s="390">
        <v>0</v>
      </c>
      <c r="H312" s="390">
        <v>0</v>
      </c>
      <c r="I312" s="390">
        <v>0</v>
      </c>
      <c r="J312" s="390">
        <v>0</v>
      </c>
      <c r="K312" s="390">
        <v>0</v>
      </c>
      <c r="L312" s="390">
        <v>0</v>
      </c>
      <c r="M312" s="390">
        <v>7</v>
      </c>
      <c r="N312" s="390">
        <v>35</v>
      </c>
      <c r="O312" s="390">
        <v>0</v>
      </c>
      <c r="P312" s="390">
        <v>0</v>
      </c>
      <c r="Q312" s="390">
        <v>0</v>
      </c>
      <c r="R312" s="390">
        <v>0</v>
      </c>
      <c r="S312" s="390">
        <v>0</v>
      </c>
      <c r="T312" s="390">
        <v>0</v>
      </c>
      <c r="U312" s="390">
        <v>0</v>
      </c>
      <c r="V312" s="390">
        <v>1</v>
      </c>
      <c r="W312" s="390">
        <v>35</v>
      </c>
      <c r="X312" s="390">
        <v>0</v>
      </c>
      <c r="Y312" s="401">
        <v>32740.87</v>
      </c>
    </row>
    <row r="313" spans="2:25" s="158" customFormat="1" x14ac:dyDescent="0.25">
      <c r="B313" s="390" t="s">
        <v>335</v>
      </c>
      <c r="C313" s="390" t="s">
        <v>667</v>
      </c>
      <c r="D313" s="390" t="s">
        <v>995</v>
      </c>
      <c r="E313" s="390" t="s">
        <v>1306</v>
      </c>
      <c r="F313" s="390">
        <v>1</v>
      </c>
      <c r="G313" s="390">
        <v>0</v>
      </c>
      <c r="H313" s="390">
        <v>0</v>
      </c>
      <c r="I313" s="390">
        <v>0</v>
      </c>
      <c r="J313" s="390">
        <v>0</v>
      </c>
      <c r="K313" s="390">
        <v>0</v>
      </c>
      <c r="L313" s="390">
        <v>0</v>
      </c>
      <c r="M313" s="390">
        <v>7</v>
      </c>
      <c r="N313" s="390">
        <v>35</v>
      </c>
      <c r="O313" s="390">
        <v>0</v>
      </c>
      <c r="P313" s="390">
        <v>0</v>
      </c>
      <c r="Q313" s="390">
        <v>0</v>
      </c>
      <c r="R313" s="390">
        <v>0</v>
      </c>
      <c r="S313" s="390">
        <v>0</v>
      </c>
      <c r="T313" s="390">
        <v>0</v>
      </c>
      <c r="U313" s="390">
        <v>0</v>
      </c>
      <c r="V313" s="390">
        <v>1</v>
      </c>
      <c r="W313" s="390">
        <v>35</v>
      </c>
      <c r="X313" s="390">
        <v>0</v>
      </c>
      <c r="Y313" s="401">
        <v>33359.69</v>
      </c>
    </row>
    <row r="314" spans="2:25" s="158" customFormat="1" x14ac:dyDescent="0.25">
      <c r="B314" s="390" t="s">
        <v>335</v>
      </c>
      <c r="C314" s="390" t="s">
        <v>668</v>
      </c>
      <c r="D314" s="390" t="s">
        <v>996</v>
      </c>
      <c r="E314" s="390" t="s">
        <v>1307</v>
      </c>
      <c r="F314" s="390">
        <v>1</v>
      </c>
      <c r="G314" s="390">
        <v>0</v>
      </c>
      <c r="H314" s="390">
        <v>0</v>
      </c>
      <c r="I314" s="390">
        <v>0</v>
      </c>
      <c r="J314" s="390">
        <v>0</v>
      </c>
      <c r="K314" s="390">
        <v>0</v>
      </c>
      <c r="L314" s="390">
        <v>0</v>
      </c>
      <c r="M314" s="390">
        <v>7</v>
      </c>
      <c r="N314" s="390">
        <v>35</v>
      </c>
      <c r="O314" s="390">
        <v>0</v>
      </c>
      <c r="P314" s="390">
        <v>0</v>
      </c>
      <c r="Q314" s="390">
        <v>0</v>
      </c>
      <c r="R314" s="390">
        <v>0</v>
      </c>
      <c r="S314" s="390">
        <v>0</v>
      </c>
      <c r="T314" s="390">
        <v>0</v>
      </c>
      <c r="U314" s="390">
        <v>0</v>
      </c>
      <c r="V314" s="390">
        <v>1</v>
      </c>
      <c r="W314" s="390">
        <v>35</v>
      </c>
      <c r="X314" s="390">
        <v>0</v>
      </c>
      <c r="Y314" s="401">
        <v>39385.360000000001</v>
      </c>
    </row>
    <row r="315" spans="2:25" s="158" customFormat="1" x14ac:dyDescent="0.25">
      <c r="B315" s="390" t="s">
        <v>335</v>
      </c>
      <c r="C315" s="390" t="s">
        <v>669</v>
      </c>
      <c r="D315" s="390" t="s">
        <v>997</v>
      </c>
      <c r="E315" s="390" t="s">
        <v>1308</v>
      </c>
      <c r="F315" s="390">
        <v>1</v>
      </c>
      <c r="G315" s="390">
        <v>0</v>
      </c>
      <c r="H315" s="390">
        <v>0</v>
      </c>
      <c r="I315" s="390">
        <v>0</v>
      </c>
      <c r="J315" s="390">
        <v>0</v>
      </c>
      <c r="K315" s="390">
        <v>0</v>
      </c>
      <c r="L315" s="390">
        <v>0</v>
      </c>
      <c r="M315" s="390">
        <v>7</v>
      </c>
      <c r="N315" s="390">
        <v>35</v>
      </c>
      <c r="O315" s="390">
        <v>0</v>
      </c>
      <c r="P315" s="390">
        <v>0</v>
      </c>
      <c r="Q315" s="390">
        <v>0</v>
      </c>
      <c r="R315" s="390">
        <v>0</v>
      </c>
      <c r="S315" s="390">
        <v>0</v>
      </c>
      <c r="T315" s="390">
        <v>0</v>
      </c>
      <c r="U315" s="390">
        <v>0</v>
      </c>
      <c r="V315" s="390">
        <v>1</v>
      </c>
      <c r="W315" s="390">
        <v>35</v>
      </c>
      <c r="X315" s="390">
        <v>0</v>
      </c>
      <c r="Y315" s="401">
        <v>39843.64</v>
      </c>
    </row>
    <row r="316" spans="2:25" s="158" customFormat="1" x14ac:dyDescent="0.25">
      <c r="B316" s="390" t="s">
        <v>335</v>
      </c>
      <c r="C316" s="390" t="s">
        <v>670</v>
      </c>
      <c r="D316" s="390" t="s">
        <v>998</v>
      </c>
      <c r="E316" s="390" t="s">
        <v>1309</v>
      </c>
      <c r="F316" s="390">
        <v>1</v>
      </c>
      <c r="G316" s="390">
        <v>0</v>
      </c>
      <c r="H316" s="390">
        <v>0</v>
      </c>
      <c r="I316" s="390">
        <v>0</v>
      </c>
      <c r="J316" s="390">
        <v>0</v>
      </c>
      <c r="K316" s="390">
        <v>0</v>
      </c>
      <c r="L316" s="390">
        <v>0</v>
      </c>
      <c r="M316" s="390">
        <v>7</v>
      </c>
      <c r="N316" s="390">
        <v>35</v>
      </c>
      <c r="O316" s="390">
        <v>0</v>
      </c>
      <c r="P316" s="390">
        <v>0</v>
      </c>
      <c r="Q316" s="390">
        <v>0</v>
      </c>
      <c r="R316" s="390">
        <v>0</v>
      </c>
      <c r="S316" s="390">
        <v>0</v>
      </c>
      <c r="T316" s="390">
        <v>0</v>
      </c>
      <c r="U316" s="390">
        <v>0</v>
      </c>
      <c r="V316" s="390">
        <v>1</v>
      </c>
      <c r="W316" s="390">
        <v>35</v>
      </c>
      <c r="X316" s="390">
        <v>0</v>
      </c>
      <c r="Y316" s="401">
        <v>38335.360000000001</v>
      </c>
    </row>
    <row r="317" spans="2:25" s="158" customFormat="1" x14ac:dyDescent="0.25">
      <c r="B317" s="390" t="s">
        <v>335</v>
      </c>
      <c r="C317" s="390" t="s">
        <v>671</v>
      </c>
      <c r="D317" s="390" t="s">
        <v>999</v>
      </c>
      <c r="E317" s="390" t="s">
        <v>1310</v>
      </c>
      <c r="F317" s="390">
        <v>1</v>
      </c>
      <c r="G317" s="390">
        <v>0</v>
      </c>
      <c r="H317" s="390">
        <v>0</v>
      </c>
      <c r="I317" s="390">
        <v>0</v>
      </c>
      <c r="J317" s="390">
        <v>0</v>
      </c>
      <c r="K317" s="390">
        <v>0</v>
      </c>
      <c r="L317" s="390">
        <v>0</v>
      </c>
      <c r="M317" s="390">
        <v>7</v>
      </c>
      <c r="N317" s="390">
        <v>35</v>
      </c>
      <c r="O317" s="390">
        <v>0</v>
      </c>
      <c r="P317" s="390">
        <v>0</v>
      </c>
      <c r="Q317" s="390">
        <v>0</v>
      </c>
      <c r="R317" s="390">
        <v>0</v>
      </c>
      <c r="S317" s="390">
        <v>0</v>
      </c>
      <c r="T317" s="390">
        <v>0</v>
      </c>
      <c r="U317" s="390">
        <v>0</v>
      </c>
      <c r="V317" s="390">
        <v>1</v>
      </c>
      <c r="W317" s="390">
        <v>35</v>
      </c>
      <c r="X317" s="390">
        <v>0</v>
      </c>
      <c r="Y317" s="401">
        <v>40893.64</v>
      </c>
    </row>
    <row r="318" spans="2:25" s="158" customFormat="1" x14ac:dyDescent="0.25">
      <c r="B318" s="390" t="s">
        <v>335</v>
      </c>
      <c r="C318" s="390" t="s">
        <v>672</v>
      </c>
      <c r="D318" s="390" t="s">
        <v>1000</v>
      </c>
      <c r="E318" s="390" t="s">
        <v>1311</v>
      </c>
      <c r="F318" s="390">
        <v>1</v>
      </c>
      <c r="G318" s="390">
        <v>0</v>
      </c>
      <c r="H318" s="390">
        <v>0</v>
      </c>
      <c r="I318" s="390">
        <v>0</v>
      </c>
      <c r="J318" s="390">
        <v>0</v>
      </c>
      <c r="K318" s="390">
        <v>0</v>
      </c>
      <c r="L318" s="390">
        <v>0</v>
      </c>
      <c r="M318" s="390">
        <v>7</v>
      </c>
      <c r="N318" s="390">
        <v>35</v>
      </c>
      <c r="O318" s="390">
        <v>0</v>
      </c>
      <c r="P318" s="390">
        <v>0</v>
      </c>
      <c r="Q318" s="390">
        <v>0</v>
      </c>
      <c r="R318" s="390">
        <v>0</v>
      </c>
      <c r="S318" s="390">
        <v>0</v>
      </c>
      <c r="T318" s="390">
        <v>0</v>
      </c>
      <c r="U318" s="390">
        <v>0</v>
      </c>
      <c r="V318" s="390">
        <v>1</v>
      </c>
      <c r="W318" s="390">
        <v>35</v>
      </c>
      <c r="X318" s="390">
        <v>0</v>
      </c>
      <c r="Y318" s="401">
        <v>38335.360000000001</v>
      </c>
    </row>
    <row r="319" spans="2:25" s="158" customFormat="1" x14ac:dyDescent="0.25">
      <c r="B319" s="390" t="s">
        <v>335</v>
      </c>
      <c r="C319" s="390" t="s">
        <v>673</v>
      </c>
      <c r="D319" s="390" t="s">
        <v>1001</v>
      </c>
      <c r="E319" s="390" t="s">
        <v>1312</v>
      </c>
      <c r="F319" s="390">
        <v>1</v>
      </c>
      <c r="G319" s="390">
        <v>0</v>
      </c>
      <c r="H319" s="390">
        <v>0</v>
      </c>
      <c r="I319" s="390">
        <v>0</v>
      </c>
      <c r="J319" s="390">
        <v>0</v>
      </c>
      <c r="K319" s="390">
        <v>0</v>
      </c>
      <c r="L319" s="390">
        <v>0</v>
      </c>
      <c r="M319" s="390">
        <v>7</v>
      </c>
      <c r="N319" s="390">
        <v>35</v>
      </c>
      <c r="O319" s="390">
        <v>0</v>
      </c>
      <c r="P319" s="390">
        <v>0</v>
      </c>
      <c r="Q319" s="390">
        <v>0</v>
      </c>
      <c r="R319" s="390">
        <v>0</v>
      </c>
      <c r="S319" s="390">
        <v>0</v>
      </c>
      <c r="T319" s="390">
        <v>0</v>
      </c>
      <c r="U319" s="390">
        <v>0</v>
      </c>
      <c r="V319" s="390">
        <v>1</v>
      </c>
      <c r="W319" s="390">
        <v>35</v>
      </c>
      <c r="X319" s="390">
        <v>0</v>
      </c>
      <c r="Y319" s="401">
        <v>32511.82</v>
      </c>
    </row>
    <row r="320" spans="2:25" s="158" customFormat="1" x14ac:dyDescent="0.25">
      <c r="B320" s="390" t="s">
        <v>335</v>
      </c>
      <c r="C320" s="390" t="s">
        <v>674</v>
      </c>
      <c r="D320" s="390" t="s">
        <v>1002</v>
      </c>
      <c r="E320" s="390" t="s">
        <v>1313</v>
      </c>
      <c r="F320" s="390">
        <v>1</v>
      </c>
      <c r="G320" s="390">
        <v>0</v>
      </c>
      <c r="H320" s="390">
        <v>0</v>
      </c>
      <c r="I320" s="390">
        <v>0</v>
      </c>
      <c r="J320" s="390">
        <v>0</v>
      </c>
      <c r="K320" s="390">
        <v>0</v>
      </c>
      <c r="L320" s="390">
        <v>0</v>
      </c>
      <c r="M320" s="390">
        <v>7</v>
      </c>
      <c r="N320" s="390">
        <v>35</v>
      </c>
      <c r="O320" s="390">
        <v>0</v>
      </c>
      <c r="P320" s="390">
        <v>0</v>
      </c>
      <c r="Q320" s="390">
        <v>0</v>
      </c>
      <c r="R320" s="390">
        <v>0</v>
      </c>
      <c r="S320" s="390">
        <v>0</v>
      </c>
      <c r="T320" s="390">
        <v>0</v>
      </c>
      <c r="U320" s="390">
        <v>0</v>
      </c>
      <c r="V320" s="390">
        <v>1</v>
      </c>
      <c r="W320" s="390">
        <v>35</v>
      </c>
      <c r="X320" s="390">
        <v>0</v>
      </c>
      <c r="Y320" s="401">
        <v>35790.050000000003</v>
      </c>
    </row>
    <row r="321" spans="2:25" s="158" customFormat="1" x14ac:dyDescent="0.25">
      <c r="B321" s="390" t="s">
        <v>335</v>
      </c>
      <c r="C321" s="390" t="s">
        <v>675</v>
      </c>
      <c r="D321" s="390" t="s">
        <v>1003</v>
      </c>
      <c r="E321" s="390" t="s">
        <v>1314</v>
      </c>
      <c r="F321" s="390">
        <v>1</v>
      </c>
      <c r="G321" s="390">
        <v>0</v>
      </c>
      <c r="H321" s="390">
        <v>0</v>
      </c>
      <c r="I321" s="390">
        <v>0</v>
      </c>
      <c r="J321" s="390">
        <v>0</v>
      </c>
      <c r="K321" s="390">
        <v>0</v>
      </c>
      <c r="L321" s="390">
        <v>0</v>
      </c>
      <c r="M321" s="390">
        <v>7</v>
      </c>
      <c r="N321" s="390">
        <v>35</v>
      </c>
      <c r="O321" s="390">
        <v>0</v>
      </c>
      <c r="P321" s="390">
        <v>0</v>
      </c>
      <c r="Q321" s="390">
        <v>0</v>
      </c>
      <c r="R321" s="390">
        <v>0</v>
      </c>
      <c r="S321" s="390">
        <v>0</v>
      </c>
      <c r="T321" s="390">
        <v>0</v>
      </c>
      <c r="U321" s="390">
        <v>0</v>
      </c>
      <c r="V321" s="390">
        <v>1</v>
      </c>
      <c r="W321" s="390">
        <v>35</v>
      </c>
      <c r="X321" s="390">
        <v>0</v>
      </c>
      <c r="Y321" s="401">
        <v>39295.360000000001</v>
      </c>
    </row>
    <row r="322" spans="2:25" s="158" customFormat="1" x14ac:dyDescent="0.25">
      <c r="B322" s="390" t="s">
        <v>335</v>
      </c>
      <c r="C322" s="390" t="s">
        <v>676</v>
      </c>
      <c r="D322" s="390" t="s">
        <v>1004</v>
      </c>
      <c r="E322" s="390" t="s">
        <v>1315</v>
      </c>
      <c r="F322" s="390">
        <v>1</v>
      </c>
      <c r="G322" s="390">
        <v>0</v>
      </c>
      <c r="H322" s="390">
        <v>0</v>
      </c>
      <c r="I322" s="390">
        <v>0</v>
      </c>
      <c r="J322" s="390">
        <v>0</v>
      </c>
      <c r="K322" s="390">
        <v>0</v>
      </c>
      <c r="L322" s="390">
        <v>0</v>
      </c>
      <c r="M322" s="390">
        <v>7</v>
      </c>
      <c r="N322" s="390">
        <v>35</v>
      </c>
      <c r="O322" s="390">
        <v>0</v>
      </c>
      <c r="P322" s="390">
        <v>0</v>
      </c>
      <c r="Q322" s="390">
        <v>0</v>
      </c>
      <c r="R322" s="390">
        <v>0</v>
      </c>
      <c r="S322" s="390">
        <v>0</v>
      </c>
      <c r="T322" s="390">
        <v>0</v>
      </c>
      <c r="U322" s="390">
        <v>0</v>
      </c>
      <c r="V322" s="390">
        <v>1</v>
      </c>
      <c r="W322" s="390">
        <v>35</v>
      </c>
      <c r="X322" s="390">
        <v>0</v>
      </c>
      <c r="Y322" s="401">
        <v>37832.61</v>
      </c>
    </row>
    <row r="323" spans="2:25" s="158" customFormat="1" x14ac:dyDescent="0.25">
      <c r="B323" s="390" t="s">
        <v>335</v>
      </c>
      <c r="C323" s="390" t="s">
        <v>677</v>
      </c>
      <c r="D323" s="390" t="s">
        <v>1005</v>
      </c>
      <c r="E323" s="390" t="s">
        <v>1316</v>
      </c>
      <c r="F323" s="390">
        <v>1</v>
      </c>
      <c r="G323" s="390">
        <v>0</v>
      </c>
      <c r="H323" s="390">
        <v>0</v>
      </c>
      <c r="I323" s="390">
        <v>0</v>
      </c>
      <c r="J323" s="390">
        <v>0</v>
      </c>
      <c r="K323" s="390">
        <v>0</v>
      </c>
      <c r="L323" s="390">
        <v>0</v>
      </c>
      <c r="M323" s="390">
        <v>7</v>
      </c>
      <c r="N323" s="390">
        <v>35</v>
      </c>
      <c r="O323" s="390">
        <v>0</v>
      </c>
      <c r="P323" s="390">
        <v>0</v>
      </c>
      <c r="Q323" s="390">
        <v>0</v>
      </c>
      <c r="R323" s="390">
        <v>0</v>
      </c>
      <c r="S323" s="390">
        <v>0</v>
      </c>
      <c r="T323" s="390">
        <v>0</v>
      </c>
      <c r="U323" s="390">
        <v>0</v>
      </c>
      <c r="V323" s="390">
        <v>1</v>
      </c>
      <c r="W323" s="390">
        <v>35</v>
      </c>
      <c r="X323" s="390">
        <v>0</v>
      </c>
      <c r="Y323" s="401">
        <v>40193.64</v>
      </c>
    </row>
    <row r="324" spans="2:25" s="158" customFormat="1" x14ac:dyDescent="0.25">
      <c r="B324" s="390" t="s">
        <v>335</v>
      </c>
      <c r="C324" s="390" t="s">
        <v>678</v>
      </c>
      <c r="D324" s="390" t="s">
        <v>1006</v>
      </c>
      <c r="E324" s="390" t="s">
        <v>1317</v>
      </c>
      <c r="F324" s="390">
        <v>1</v>
      </c>
      <c r="G324" s="390">
        <v>0</v>
      </c>
      <c r="H324" s="390">
        <v>0</v>
      </c>
      <c r="I324" s="390">
        <v>0</v>
      </c>
      <c r="J324" s="390">
        <v>0</v>
      </c>
      <c r="K324" s="390">
        <v>0</v>
      </c>
      <c r="L324" s="390">
        <v>0</v>
      </c>
      <c r="M324" s="390">
        <v>7</v>
      </c>
      <c r="N324" s="390">
        <v>35</v>
      </c>
      <c r="O324" s="390">
        <v>0</v>
      </c>
      <c r="P324" s="390">
        <v>0</v>
      </c>
      <c r="Q324" s="390">
        <v>0</v>
      </c>
      <c r="R324" s="390">
        <v>0</v>
      </c>
      <c r="S324" s="390">
        <v>0</v>
      </c>
      <c r="T324" s="390">
        <v>0</v>
      </c>
      <c r="U324" s="390">
        <v>0</v>
      </c>
      <c r="V324" s="390">
        <v>1</v>
      </c>
      <c r="W324" s="390">
        <v>35</v>
      </c>
      <c r="X324" s="390">
        <v>0</v>
      </c>
      <c r="Y324" s="401">
        <v>39225.360000000001</v>
      </c>
    </row>
    <row r="325" spans="2:25" s="158" customFormat="1" x14ac:dyDescent="0.25">
      <c r="B325" s="390" t="s">
        <v>335</v>
      </c>
      <c r="C325" s="390" t="s">
        <v>679</v>
      </c>
      <c r="D325" s="390" t="s">
        <v>1007</v>
      </c>
      <c r="E325" s="390" t="s">
        <v>1318</v>
      </c>
      <c r="F325" s="390">
        <v>1</v>
      </c>
      <c r="G325" s="390">
        <v>0</v>
      </c>
      <c r="H325" s="390">
        <v>0</v>
      </c>
      <c r="I325" s="390">
        <v>0</v>
      </c>
      <c r="J325" s="390">
        <v>0</v>
      </c>
      <c r="K325" s="390">
        <v>0</v>
      </c>
      <c r="L325" s="390">
        <v>0</v>
      </c>
      <c r="M325" s="390">
        <v>7</v>
      </c>
      <c r="N325" s="390">
        <v>35</v>
      </c>
      <c r="O325" s="390">
        <v>0</v>
      </c>
      <c r="P325" s="390">
        <v>0</v>
      </c>
      <c r="Q325" s="390">
        <v>0</v>
      </c>
      <c r="R325" s="390">
        <v>0</v>
      </c>
      <c r="S325" s="390">
        <v>0</v>
      </c>
      <c r="T325" s="390">
        <v>0</v>
      </c>
      <c r="U325" s="390">
        <v>0</v>
      </c>
      <c r="V325" s="390">
        <v>1</v>
      </c>
      <c r="W325" s="390">
        <v>35</v>
      </c>
      <c r="X325" s="390">
        <v>0</v>
      </c>
      <c r="Y325" s="401">
        <v>32486.97</v>
      </c>
    </row>
    <row r="326" spans="2:25" s="158" customFormat="1" x14ac:dyDescent="0.25">
      <c r="B326" s="390" t="s">
        <v>335</v>
      </c>
      <c r="C326" s="390" t="s">
        <v>680</v>
      </c>
      <c r="D326" s="390" t="s">
        <v>1008</v>
      </c>
      <c r="E326" s="390" t="s">
        <v>1319</v>
      </c>
      <c r="F326" s="390">
        <v>1</v>
      </c>
      <c r="G326" s="390">
        <v>0</v>
      </c>
      <c r="H326" s="390">
        <v>0</v>
      </c>
      <c r="I326" s="390">
        <v>0</v>
      </c>
      <c r="J326" s="390">
        <v>0</v>
      </c>
      <c r="K326" s="390">
        <v>0</v>
      </c>
      <c r="L326" s="390">
        <v>0</v>
      </c>
      <c r="M326" s="390">
        <v>7</v>
      </c>
      <c r="N326" s="390">
        <v>35</v>
      </c>
      <c r="O326" s="390">
        <v>0</v>
      </c>
      <c r="P326" s="390">
        <v>0</v>
      </c>
      <c r="Q326" s="390">
        <v>0</v>
      </c>
      <c r="R326" s="390">
        <v>0</v>
      </c>
      <c r="S326" s="390">
        <v>0</v>
      </c>
      <c r="T326" s="390">
        <v>0</v>
      </c>
      <c r="U326" s="390">
        <v>0</v>
      </c>
      <c r="V326" s="390">
        <v>1</v>
      </c>
      <c r="W326" s="390">
        <v>35</v>
      </c>
      <c r="X326" s="390">
        <v>0</v>
      </c>
      <c r="Y326" s="401">
        <v>38335.360000000001</v>
      </c>
    </row>
    <row r="327" spans="2:25" s="158" customFormat="1" x14ac:dyDescent="0.25">
      <c r="B327" s="390" t="s">
        <v>335</v>
      </c>
      <c r="C327" s="390" t="s">
        <v>681</v>
      </c>
      <c r="D327" s="390" t="s">
        <v>1009</v>
      </c>
      <c r="E327" s="390" t="s">
        <v>1320</v>
      </c>
      <c r="F327" s="390">
        <v>1</v>
      </c>
      <c r="G327" s="390">
        <v>0</v>
      </c>
      <c r="H327" s="390">
        <v>0</v>
      </c>
      <c r="I327" s="390">
        <v>0</v>
      </c>
      <c r="J327" s="390">
        <v>0</v>
      </c>
      <c r="K327" s="390">
        <v>0</v>
      </c>
      <c r="L327" s="390">
        <v>0</v>
      </c>
      <c r="M327" s="390">
        <v>7</v>
      </c>
      <c r="N327" s="390">
        <v>35</v>
      </c>
      <c r="O327" s="390">
        <v>0</v>
      </c>
      <c r="P327" s="390">
        <v>0</v>
      </c>
      <c r="Q327" s="390">
        <v>0</v>
      </c>
      <c r="R327" s="390">
        <v>0</v>
      </c>
      <c r="S327" s="390">
        <v>0</v>
      </c>
      <c r="T327" s="390">
        <v>0</v>
      </c>
      <c r="U327" s="390">
        <v>0</v>
      </c>
      <c r="V327" s="390">
        <v>1</v>
      </c>
      <c r="W327" s="390">
        <v>35</v>
      </c>
      <c r="X327" s="390">
        <v>0</v>
      </c>
      <c r="Y327" s="401">
        <v>38335.360000000001</v>
      </c>
    </row>
    <row r="328" spans="2:25" s="158" customFormat="1" x14ac:dyDescent="0.25">
      <c r="B328" s="390" t="s">
        <v>335</v>
      </c>
      <c r="C328" s="390" t="s">
        <v>682</v>
      </c>
      <c r="D328" s="390" t="s">
        <v>1010</v>
      </c>
      <c r="E328" s="390" t="s">
        <v>1321</v>
      </c>
      <c r="F328" s="390">
        <v>1</v>
      </c>
      <c r="G328" s="390">
        <v>0</v>
      </c>
      <c r="H328" s="390">
        <v>0</v>
      </c>
      <c r="I328" s="390">
        <v>0</v>
      </c>
      <c r="J328" s="390">
        <v>0</v>
      </c>
      <c r="K328" s="390">
        <v>0</v>
      </c>
      <c r="L328" s="390">
        <v>0</v>
      </c>
      <c r="M328" s="390">
        <v>7</v>
      </c>
      <c r="N328" s="390">
        <v>35</v>
      </c>
      <c r="O328" s="390">
        <v>0</v>
      </c>
      <c r="P328" s="390">
        <v>0</v>
      </c>
      <c r="Q328" s="390">
        <v>0</v>
      </c>
      <c r="R328" s="390">
        <v>0</v>
      </c>
      <c r="S328" s="390">
        <v>0</v>
      </c>
      <c r="T328" s="390">
        <v>0</v>
      </c>
      <c r="U328" s="390">
        <v>0</v>
      </c>
      <c r="V328" s="390">
        <v>1</v>
      </c>
      <c r="W328" s="390">
        <v>35</v>
      </c>
      <c r="X328" s="390">
        <v>0</v>
      </c>
      <c r="Y328" s="401">
        <v>33359.69</v>
      </c>
    </row>
    <row r="329" spans="2:25" s="158" customFormat="1" x14ac:dyDescent="0.25">
      <c r="B329" s="390" t="s">
        <v>335</v>
      </c>
      <c r="C329" s="390" t="s">
        <v>683</v>
      </c>
      <c r="D329" s="390" t="s">
        <v>1011</v>
      </c>
      <c r="E329" s="390" t="s">
        <v>1322</v>
      </c>
      <c r="F329" s="390">
        <v>1</v>
      </c>
      <c r="G329" s="390">
        <v>0</v>
      </c>
      <c r="H329" s="390">
        <v>0</v>
      </c>
      <c r="I329" s="390">
        <v>0</v>
      </c>
      <c r="J329" s="390">
        <v>0</v>
      </c>
      <c r="K329" s="390">
        <v>0</v>
      </c>
      <c r="L329" s="390">
        <v>0</v>
      </c>
      <c r="M329" s="390">
        <v>7</v>
      </c>
      <c r="N329" s="390">
        <v>35</v>
      </c>
      <c r="O329" s="390">
        <v>0</v>
      </c>
      <c r="P329" s="390">
        <v>0</v>
      </c>
      <c r="Q329" s="390">
        <v>0</v>
      </c>
      <c r="R329" s="390">
        <v>0</v>
      </c>
      <c r="S329" s="390">
        <v>0</v>
      </c>
      <c r="T329" s="390">
        <v>0</v>
      </c>
      <c r="U329" s="390">
        <v>0</v>
      </c>
      <c r="V329" s="390">
        <v>1</v>
      </c>
      <c r="W329" s="390">
        <v>35</v>
      </c>
      <c r="X329" s="390">
        <v>0</v>
      </c>
      <c r="Y329" s="401">
        <v>33078.879999999997</v>
      </c>
    </row>
    <row r="330" spans="2:25" s="158" customFormat="1" x14ac:dyDescent="0.25">
      <c r="B330" s="390" t="s">
        <v>335</v>
      </c>
      <c r="C330" s="390" t="s">
        <v>684</v>
      </c>
      <c r="D330" s="390" t="s">
        <v>1012</v>
      </c>
      <c r="E330" s="390" t="s">
        <v>1323</v>
      </c>
      <c r="F330" s="390">
        <v>1</v>
      </c>
      <c r="G330" s="390">
        <v>0</v>
      </c>
      <c r="H330" s="390">
        <v>0</v>
      </c>
      <c r="I330" s="390">
        <v>0</v>
      </c>
      <c r="J330" s="390">
        <v>0</v>
      </c>
      <c r="K330" s="390">
        <v>0</v>
      </c>
      <c r="L330" s="390">
        <v>0</v>
      </c>
      <c r="M330" s="390">
        <v>7</v>
      </c>
      <c r="N330" s="390">
        <v>35</v>
      </c>
      <c r="O330" s="390">
        <v>0</v>
      </c>
      <c r="P330" s="390">
        <v>0</v>
      </c>
      <c r="Q330" s="390">
        <v>0</v>
      </c>
      <c r="R330" s="390">
        <v>0</v>
      </c>
      <c r="S330" s="390">
        <v>0</v>
      </c>
      <c r="T330" s="390">
        <v>0</v>
      </c>
      <c r="U330" s="390">
        <v>0</v>
      </c>
      <c r="V330" s="390">
        <v>1</v>
      </c>
      <c r="W330" s="390">
        <v>35</v>
      </c>
      <c r="X330" s="390">
        <v>0</v>
      </c>
      <c r="Y330" s="401">
        <v>40193.64</v>
      </c>
    </row>
    <row r="331" spans="2:25" s="158" customFormat="1" x14ac:dyDescent="0.25">
      <c r="B331" s="390" t="s">
        <v>335</v>
      </c>
      <c r="C331" s="390" t="s">
        <v>697</v>
      </c>
      <c r="D331" s="390" t="s">
        <v>1025</v>
      </c>
      <c r="E331" s="390" t="s">
        <v>1334</v>
      </c>
      <c r="F331" s="390">
        <v>1</v>
      </c>
      <c r="G331" s="390">
        <v>0</v>
      </c>
      <c r="H331" s="390">
        <v>0</v>
      </c>
      <c r="I331" s="390">
        <v>0</v>
      </c>
      <c r="J331" s="390">
        <v>0</v>
      </c>
      <c r="K331" s="390">
        <v>0</v>
      </c>
      <c r="L331" s="390">
        <v>0</v>
      </c>
      <c r="M331" s="390">
        <v>7</v>
      </c>
      <c r="N331" s="390">
        <v>35</v>
      </c>
      <c r="O331" s="390">
        <v>0</v>
      </c>
      <c r="P331" s="390">
        <v>0</v>
      </c>
      <c r="Q331" s="390">
        <v>0</v>
      </c>
      <c r="R331" s="390">
        <v>0</v>
      </c>
      <c r="S331" s="390">
        <v>0</v>
      </c>
      <c r="T331" s="390">
        <v>0</v>
      </c>
      <c r="U331" s="390">
        <v>0</v>
      </c>
      <c r="V331" s="390">
        <v>1</v>
      </c>
      <c r="W331" s="390">
        <v>35</v>
      </c>
      <c r="X331" s="390">
        <v>0</v>
      </c>
      <c r="Y331" s="401">
        <v>39335.360000000001</v>
      </c>
    </row>
    <row r="332" spans="2:25" s="158" customFormat="1" x14ac:dyDescent="0.25">
      <c r="B332" s="390" t="s">
        <v>335</v>
      </c>
      <c r="C332" s="390" t="s">
        <v>685</v>
      </c>
      <c r="D332" s="390" t="s">
        <v>1013</v>
      </c>
      <c r="E332" s="390" t="s">
        <v>1324</v>
      </c>
      <c r="F332" s="390">
        <v>1</v>
      </c>
      <c r="G332" s="390">
        <v>0</v>
      </c>
      <c r="H332" s="390">
        <v>0</v>
      </c>
      <c r="I332" s="390">
        <v>0</v>
      </c>
      <c r="J332" s="390">
        <v>0</v>
      </c>
      <c r="K332" s="390">
        <v>0</v>
      </c>
      <c r="L332" s="390">
        <v>0</v>
      </c>
      <c r="M332" s="390">
        <v>7</v>
      </c>
      <c r="N332" s="390">
        <v>35</v>
      </c>
      <c r="O332" s="390">
        <v>0</v>
      </c>
      <c r="P332" s="390">
        <v>0</v>
      </c>
      <c r="Q332" s="390">
        <v>0</v>
      </c>
      <c r="R332" s="390">
        <v>0</v>
      </c>
      <c r="S332" s="390">
        <v>0</v>
      </c>
      <c r="T332" s="390">
        <v>0</v>
      </c>
      <c r="U332" s="390">
        <v>0</v>
      </c>
      <c r="V332" s="390">
        <v>1</v>
      </c>
      <c r="W332" s="390">
        <v>35</v>
      </c>
      <c r="X332" s="390">
        <v>0</v>
      </c>
      <c r="Y332" s="401">
        <v>38197.83</v>
      </c>
    </row>
    <row r="333" spans="2:25" s="158" customFormat="1" x14ac:dyDescent="0.25">
      <c r="B333" s="390" t="s">
        <v>335</v>
      </c>
      <c r="C333" s="390" t="s">
        <v>686</v>
      </c>
      <c r="D333" s="390" t="s">
        <v>1014</v>
      </c>
      <c r="E333" s="390" t="s">
        <v>1325</v>
      </c>
      <c r="F333" s="390">
        <v>1</v>
      </c>
      <c r="G333" s="390">
        <v>0</v>
      </c>
      <c r="H333" s="390">
        <v>0</v>
      </c>
      <c r="I333" s="390">
        <v>0</v>
      </c>
      <c r="J333" s="390">
        <v>0</v>
      </c>
      <c r="K333" s="390">
        <v>0</v>
      </c>
      <c r="L333" s="390">
        <v>0</v>
      </c>
      <c r="M333" s="390">
        <v>7</v>
      </c>
      <c r="N333" s="390">
        <v>35</v>
      </c>
      <c r="O333" s="390">
        <v>0</v>
      </c>
      <c r="P333" s="390">
        <v>0</v>
      </c>
      <c r="Q333" s="390">
        <v>0</v>
      </c>
      <c r="R333" s="390">
        <v>0</v>
      </c>
      <c r="S333" s="390">
        <v>0</v>
      </c>
      <c r="T333" s="390">
        <v>0</v>
      </c>
      <c r="U333" s="390">
        <v>0</v>
      </c>
      <c r="V333" s="390">
        <v>1</v>
      </c>
      <c r="W333" s="390">
        <v>35</v>
      </c>
      <c r="X333" s="390">
        <v>0</v>
      </c>
      <c r="Y333" s="401">
        <v>60243.4</v>
      </c>
    </row>
    <row r="334" spans="2:25" s="158" customFormat="1" x14ac:dyDescent="0.25">
      <c r="B334" s="390" t="s">
        <v>335</v>
      </c>
      <c r="C334" s="390" t="s">
        <v>687</v>
      </c>
      <c r="D334" s="390" t="s">
        <v>1015</v>
      </c>
      <c r="E334" s="390" t="s">
        <v>1326</v>
      </c>
      <c r="F334" s="390">
        <v>1</v>
      </c>
      <c r="G334" s="390">
        <v>0</v>
      </c>
      <c r="H334" s="390">
        <v>0</v>
      </c>
      <c r="I334" s="390">
        <v>0</v>
      </c>
      <c r="J334" s="390">
        <v>0</v>
      </c>
      <c r="K334" s="390">
        <v>0</v>
      </c>
      <c r="L334" s="390">
        <v>0</v>
      </c>
      <c r="M334" s="390">
        <v>7</v>
      </c>
      <c r="N334" s="390">
        <v>35</v>
      </c>
      <c r="O334" s="390">
        <v>0</v>
      </c>
      <c r="P334" s="390">
        <v>0</v>
      </c>
      <c r="Q334" s="390">
        <v>0</v>
      </c>
      <c r="R334" s="390">
        <v>0</v>
      </c>
      <c r="S334" s="390">
        <v>0</v>
      </c>
      <c r="T334" s="390">
        <v>0</v>
      </c>
      <c r="U334" s="390">
        <v>0</v>
      </c>
      <c r="V334" s="390">
        <v>1</v>
      </c>
      <c r="W334" s="390">
        <v>35</v>
      </c>
      <c r="X334" s="390">
        <v>0</v>
      </c>
      <c r="Y334" s="401">
        <v>33359.69</v>
      </c>
    </row>
    <row r="335" spans="2:25" s="158" customFormat="1" x14ac:dyDescent="0.25">
      <c r="B335" s="390" t="s">
        <v>335</v>
      </c>
      <c r="C335" s="390" t="s">
        <v>689</v>
      </c>
      <c r="D335" s="390" t="s">
        <v>1017</v>
      </c>
      <c r="E335" s="390" t="s">
        <v>1327</v>
      </c>
      <c r="F335" s="390">
        <v>1</v>
      </c>
      <c r="G335" s="390">
        <v>0</v>
      </c>
      <c r="H335" s="390">
        <v>0</v>
      </c>
      <c r="I335" s="390">
        <v>0</v>
      </c>
      <c r="J335" s="390">
        <v>0</v>
      </c>
      <c r="K335" s="390">
        <v>0</v>
      </c>
      <c r="L335" s="390">
        <v>0</v>
      </c>
      <c r="M335" s="390">
        <v>7</v>
      </c>
      <c r="N335" s="390">
        <v>35</v>
      </c>
      <c r="O335" s="390">
        <v>0</v>
      </c>
      <c r="P335" s="390">
        <v>0</v>
      </c>
      <c r="Q335" s="390">
        <v>0</v>
      </c>
      <c r="R335" s="390">
        <v>0</v>
      </c>
      <c r="S335" s="390">
        <v>0</v>
      </c>
      <c r="T335" s="390">
        <v>0</v>
      </c>
      <c r="U335" s="390">
        <v>0</v>
      </c>
      <c r="V335" s="390">
        <v>1</v>
      </c>
      <c r="W335" s="390">
        <v>35</v>
      </c>
      <c r="X335" s="390">
        <v>0</v>
      </c>
      <c r="Y335" s="401">
        <v>39790.85</v>
      </c>
    </row>
    <row r="336" spans="2:25" s="158" customFormat="1" x14ac:dyDescent="0.25">
      <c r="B336" s="390" t="s">
        <v>335</v>
      </c>
      <c r="C336" s="390" t="s">
        <v>690</v>
      </c>
      <c r="D336" s="390" t="s">
        <v>1018</v>
      </c>
      <c r="E336" s="390" t="s">
        <v>1328</v>
      </c>
      <c r="F336" s="390">
        <v>1</v>
      </c>
      <c r="G336" s="390">
        <v>0</v>
      </c>
      <c r="H336" s="390">
        <v>0</v>
      </c>
      <c r="I336" s="390">
        <v>0</v>
      </c>
      <c r="J336" s="390">
        <v>0</v>
      </c>
      <c r="K336" s="390">
        <v>0</v>
      </c>
      <c r="L336" s="390">
        <v>0</v>
      </c>
      <c r="M336" s="390">
        <v>7</v>
      </c>
      <c r="N336" s="390">
        <v>35</v>
      </c>
      <c r="O336" s="390">
        <v>0</v>
      </c>
      <c r="P336" s="390">
        <v>0</v>
      </c>
      <c r="Q336" s="390">
        <v>0</v>
      </c>
      <c r="R336" s="390">
        <v>0</v>
      </c>
      <c r="S336" s="390">
        <v>0</v>
      </c>
      <c r="T336" s="390">
        <v>0</v>
      </c>
      <c r="U336" s="390">
        <v>0</v>
      </c>
      <c r="V336" s="390">
        <v>1</v>
      </c>
      <c r="W336" s="390">
        <v>35</v>
      </c>
      <c r="X336" s="390">
        <v>0</v>
      </c>
      <c r="Y336" s="401">
        <v>45622.99</v>
      </c>
    </row>
    <row r="337" spans="2:25" s="158" customFormat="1" x14ac:dyDescent="0.25">
      <c r="B337" s="390" t="s">
        <v>335</v>
      </c>
      <c r="C337" s="390" t="s">
        <v>691</v>
      </c>
      <c r="D337" s="390" t="s">
        <v>1019</v>
      </c>
      <c r="E337" s="390" t="s">
        <v>1329</v>
      </c>
      <c r="F337" s="390">
        <v>1</v>
      </c>
      <c r="G337" s="390">
        <v>0</v>
      </c>
      <c r="H337" s="390">
        <v>0</v>
      </c>
      <c r="I337" s="390">
        <v>0</v>
      </c>
      <c r="J337" s="390">
        <v>0</v>
      </c>
      <c r="K337" s="390">
        <v>0</v>
      </c>
      <c r="L337" s="390">
        <v>0</v>
      </c>
      <c r="M337" s="390">
        <v>7</v>
      </c>
      <c r="N337" s="390">
        <v>35</v>
      </c>
      <c r="O337" s="390">
        <v>0</v>
      </c>
      <c r="P337" s="390">
        <v>0</v>
      </c>
      <c r="Q337" s="390">
        <v>0</v>
      </c>
      <c r="R337" s="390">
        <v>0</v>
      </c>
      <c r="S337" s="390">
        <v>0</v>
      </c>
      <c r="T337" s="390">
        <v>0</v>
      </c>
      <c r="U337" s="390">
        <v>0</v>
      </c>
      <c r="V337" s="390">
        <v>1</v>
      </c>
      <c r="W337" s="390">
        <v>35</v>
      </c>
      <c r="X337" s="390">
        <v>0</v>
      </c>
      <c r="Y337" s="401">
        <v>39979.97</v>
      </c>
    </row>
    <row r="338" spans="2:25" s="158" customFormat="1" x14ac:dyDescent="0.25">
      <c r="B338" s="390" t="s">
        <v>335</v>
      </c>
      <c r="C338" s="390" t="s">
        <v>693</v>
      </c>
      <c r="D338" s="390" t="s">
        <v>1021</v>
      </c>
      <c r="E338" s="390" t="s">
        <v>1330</v>
      </c>
      <c r="F338" s="390">
        <v>1</v>
      </c>
      <c r="G338" s="390">
        <v>0</v>
      </c>
      <c r="H338" s="390">
        <v>0</v>
      </c>
      <c r="I338" s="390">
        <v>0</v>
      </c>
      <c r="J338" s="390">
        <v>0</v>
      </c>
      <c r="K338" s="390">
        <v>0</v>
      </c>
      <c r="L338" s="390">
        <v>0</v>
      </c>
      <c r="M338" s="390">
        <v>7</v>
      </c>
      <c r="N338" s="390">
        <v>35</v>
      </c>
      <c r="O338" s="390">
        <v>0</v>
      </c>
      <c r="P338" s="390">
        <v>0</v>
      </c>
      <c r="Q338" s="390">
        <v>0</v>
      </c>
      <c r="R338" s="390">
        <v>0</v>
      </c>
      <c r="S338" s="390">
        <v>0</v>
      </c>
      <c r="T338" s="390">
        <v>0</v>
      </c>
      <c r="U338" s="390">
        <v>0</v>
      </c>
      <c r="V338" s="390">
        <v>1</v>
      </c>
      <c r="W338" s="390">
        <v>35</v>
      </c>
      <c r="X338" s="390">
        <v>0</v>
      </c>
      <c r="Y338" s="401">
        <v>39173.040000000001</v>
      </c>
    </row>
    <row r="339" spans="2:25" s="158" customFormat="1" x14ac:dyDescent="0.25">
      <c r="B339" s="390" t="s">
        <v>335</v>
      </c>
      <c r="C339" s="390" t="s">
        <v>694</v>
      </c>
      <c r="D339" s="390" t="s">
        <v>1022</v>
      </c>
      <c r="E339" s="390" t="s">
        <v>1331</v>
      </c>
      <c r="F339" s="390">
        <v>1</v>
      </c>
      <c r="G339" s="390">
        <v>0</v>
      </c>
      <c r="H339" s="390">
        <v>0</v>
      </c>
      <c r="I339" s="390">
        <v>0</v>
      </c>
      <c r="J339" s="390">
        <v>0</v>
      </c>
      <c r="K339" s="390">
        <v>0</v>
      </c>
      <c r="L339" s="390">
        <v>0</v>
      </c>
      <c r="M339" s="390">
        <v>7</v>
      </c>
      <c r="N339" s="390">
        <v>35</v>
      </c>
      <c r="O339" s="390">
        <v>0</v>
      </c>
      <c r="P339" s="390">
        <v>0</v>
      </c>
      <c r="Q339" s="390">
        <v>0</v>
      </c>
      <c r="R339" s="390">
        <v>0</v>
      </c>
      <c r="S339" s="390">
        <v>0</v>
      </c>
      <c r="T339" s="390">
        <v>0</v>
      </c>
      <c r="U339" s="390">
        <v>0</v>
      </c>
      <c r="V339" s="390">
        <v>1</v>
      </c>
      <c r="W339" s="390">
        <v>35</v>
      </c>
      <c r="X339" s="390">
        <v>0</v>
      </c>
      <c r="Y339" s="401">
        <v>39074.43</v>
      </c>
    </row>
    <row r="340" spans="2:25" s="158" customFormat="1" x14ac:dyDescent="0.25">
      <c r="B340" s="390" t="s">
        <v>335</v>
      </c>
      <c r="C340" s="390" t="s">
        <v>695</v>
      </c>
      <c r="D340" s="390" t="s">
        <v>1023</v>
      </c>
      <c r="E340" s="390" t="s">
        <v>1332</v>
      </c>
      <c r="F340" s="390">
        <v>1</v>
      </c>
      <c r="G340" s="390">
        <v>0</v>
      </c>
      <c r="H340" s="390">
        <v>0</v>
      </c>
      <c r="I340" s="390">
        <v>0</v>
      </c>
      <c r="J340" s="390">
        <v>0</v>
      </c>
      <c r="K340" s="390">
        <v>0</v>
      </c>
      <c r="L340" s="390">
        <v>0</v>
      </c>
      <c r="M340" s="390">
        <v>7</v>
      </c>
      <c r="N340" s="390">
        <v>35</v>
      </c>
      <c r="O340" s="390">
        <v>0</v>
      </c>
      <c r="P340" s="390">
        <v>0</v>
      </c>
      <c r="Q340" s="390">
        <v>0</v>
      </c>
      <c r="R340" s="390">
        <v>0</v>
      </c>
      <c r="S340" s="390">
        <v>0</v>
      </c>
      <c r="T340" s="390">
        <v>0</v>
      </c>
      <c r="U340" s="390">
        <v>0</v>
      </c>
      <c r="V340" s="390">
        <v>1</v>
      </c>
      <c r="W340" s="390">
        <v>35</v>
      </c>
      <c r="X340" s="390">
        <v>0</v>
      </c>
      <c r="Y340" s="401">
        <v>45622.99</v>
      </c>
    </row>
    <row r="341" spans="2:25" s="158" customFormat="1" x14ac:dyDescent="0.25">
      <c r="B341" s="390" t="s">
        <v>335</v>
      </c>
      <c r="C341" s="390" t="s">
        <v>1808</v>
      </c>
      <c r="D341" s="390" t="s">
        <v>1809</v>
      </c>
      <c r="E341" s="390" t="s">
        <v>1810</v>
      </c>
      <c r="F341" s="390">
        <v>1</v>
      </c>
      <c r="G341" s="390">
        <v>0</v>
      </c>
      <c r="H341" s="390">
        <v>0</v>
      </c>
      <c r="I341" s="390">
        <v>0</v>
      </c>
      <c r="J341" s="390">
        <v>0</v>
      </c>
      <c r="K341" s="390">
        <v>0</v>
      </c>
      <c r="L341" s="390">
        <v>0</v>
      </c>
      <c r="M341" s="390">
        <v>7</v>
      </c>
      <c r="N341" s="390">
        <v>35</v>
      </c>
      <c r="O341" s="390">
        <v>0</v>
      </c>
      <c r="P341" s="390">
        <v>0</v>
      </c>
      <c r="Q341" s="390">
        <v>0</v>
      </c>
      <c r="R341" s="390">
        <v>0</v>
      </c>
      <c r="S341" s="390">
        <v>0</v>
      </c>
      <c r="T341" s="390">
        <v>0</v>
      </c>
      <c r="U341" s="390">
        <v>0</v>
      </c>
      <c r="V341" s="390">
        <v>1</v>
      </c>
      <c r="W341" s="390">
        <v>35</v>
      </c>
      <c r="X341" s="390">
        <v>0</v>
      </c>
      <c r="Y341" s="401">
        <v>30067.67</v>
      </c>
    </row>
    <row r="342" spans="2:25" s="158" customFormat="1" x14ac:dyDescent="0.25">
      <c r="B342" s="390" t="s">
        <v>335</v>
      </c>
      <c r="C342" s="390" t="s">
        <v>696</v>
      </c>
      <c r="D342" s="390" t="s">
        <v>1024</v>
      </c>
      <c r="E342" s="390" t="s">
        <v>1333</v>
      </c>
      <c r="F342" s="390">
        <v>1</v>
      </c>
      <c r="G342" s="390">
        <v>0</v>
      </c>
      <c r="H342" s="390">
        <v>0</v>
      </c>
      <c r="I342" s="390">
        <v>0</v>
      </c>
      <c r="J342" s="390">
        <v>0</v>
      </c>
      <c r="K342" s="390">
        <v>0</v>
      </c>
      <c r="L342" s="390">
        <v>0</v>
      </c>
      <c r="M342" s="390">
        <v>7</v>
      </c>
      <c r="N342" s="390">
        <v>35</v>
      </c>
      <c r="O342" s="390">
        <v>0</v>
      </c>
      <c r="P342" s="390">
        <v>0</v>
      </c>
      <c r="Q342" s="390">
        <v>0</v>
      </c>
      <c r="R342" s="390">
        <v>0</v>
      </c>
      <c r="S342" s="390">
        <v>0</v>
      </c>
      <c r="T342" s="390">
        <v>0</v>
      </c>
      <c r="U342" s="390">
        <v>0</v>
      </c>
      <c r="V342" s="390">
        <v>1</v>
      </c>
      <c r="W342" s="390">
        <v>35</v>
      </c>
      <c r="X342" s="390">
        <v>0</v>
      </c>
      <c r="Y342" s="390">
        <v>73872.850000000006</v>
      </c>
    </row>
    <row r="343" spans="2:25" x14ac:dyDescent="0.25">
      <c r="B343" s="159" t="s">
        <v>327</v>
      </c>
      <c r="C343" s="160">
        <v>327</v>
      </c>
      <c r="D343" s="56"/>
      <c r="F343" s="56"/>
      <c r="G343" s="158"/>
      <c r="H343" s="54"/>
      <c r="I343" s="54"/>
      <c r="J343" s="54"/>
      <c r="K343" s="54"/>
      <c r="L343" s="54"/>
      <c r="M343" s="54"/>
      <c r="N343" s="54"/>
      <c r="O343" s="56"/>
      <c r="P343" s="56"/>
      <c r="Q343" s="56"/>
      <c r="R343" s="56"/>
      <c r="S343" s="56"/>
      <c r="T343" s="56"/>
      <c r="U343" s="56"/>
      <c r="V343" s="452" t="s">
        <v>139</v>
      </c>
      <c r="W343" s="452"/>
      <c r="X343" s="452"/>
      <c r="Y343" s="161">
        <f>SUBTOTAL(109,Tabla11[Columna1])</f>
        <v>14234547.219999995</v>
      </c>
    </row>
    <row r="344" spans="2:25" x14ac:dyDescent="0.25">
      <c r="B344" s="58"/>
      <c r="C344" s="59"/>
      <c r="D344" s="59"/>
      <c r="E344" s="60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162"/>
    </row>
    <row r="345" spans="2:25" x14ac:dyDescent="0.25">
      <c r="B345" s="62" t="s">
        <v>80</v>
      </c>
      <c r="C345" s="158"/>
      <c r="D345" s="158"/>
      <c r="E345" s="163"/>
      <c r="F345" s="158"/>
      <c r="G345" s="158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 spans="2:25" x14ac:dyDescent="0.25">
      <c r="B346" s="62" t="s">
        <v>328</v>
      </c>
      <c r="C346" s="158"/>
      <c r="D346" s="158"/>
      <c r="E346" s="163"/>
      <c r="F346" s="158"/>
      <c r="G346" s="158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 spans="2:25" x14ac:dyDescent="0.25">
      <c r="B347" s="62"/>
      <c r="C347" s="158"/>
      <c r="D347" s="158"/>
      <c r="E347" s="163"/>
      <c r="F347" s="158"/>
      <c r="G347" s="158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 spans="2:25" x14ac:dyDescent="0.25">
      <c r="B348" s="62"/>
      <c r="C348" s="158"/>
      <c r="D348" s="158"/>
      <c r="E348" s="163"/>
      <c r="F348" s="158"/>
      <c r="G348" s="158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 spans="2:25" x14ac:dyDescent="0.25">
      <c r="B349" s="164"/>
      <c r="C349" s="158"/>
      <c r="D349" s="158"/>
      <c r="E349" s="163"/>
      <c r="F349" s="158"/>
      <c r="G349" s="158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 spans="2:25" x14ac:dyDescent="0.25">
      <c r="B350" s="11"/>
      <c r="C350" s="12"/>
      <c r="D350" s="13"/>
    </row>
    <row r="351" spans="2:25" x14ac:dyDescent="0.25">
      <c r="B351" s="407" t="str">
        <f>+'Caratula Resumen'!B46:E46</f>
        <v>C.P. ESMERALDA HERNANDEZ ESCOGIDO</v>
      </c>
      <c r="C351" s="408"/>
      <c r="D351" s="409"/>
    </row>
    <row r="352" spans="2:25" x14ac:dyDescent="0.25">
      <c r="B352" s="422" t="s">
        <v>42</v>
      </c>
      <c r="C352" s="423"/>
      <c r="D352" s="424"/>
    </row>
    <row r="353" spans="2:4" x14ac:dyDescent="0.25">
      <c r="B353" s="14"/>
      <c r="C353" s="358"/>
      <c r="D353" s="16"/>
    </row>
    <row r="354" spans="2:4" x14ac:dyDescent="0.25">
      <c r="B354" s="407" t="str">
        <f>+'Caratula Resumen'!B49:E49</f>
        <v>SUBJEFE DE NOMINA FEDERAL</v>
      </c>
      <c r="C354" s="408"/>
      <c r="D354" s="409"/>
    </row>
    <row r="355" spans="2:4" x14ac:dyDescent="0.25">
      <c r="B355" s="422" t="s">
        <v>43</v>
      </c>
      <c r="C355" s="423"/>
      <c r="D355" s="424"/>
    </row>
    <row r="356" spans="2:4" x14ac:dyDescent="0.25">
      <c r="B356" s="14"/>
      <c r="C356" s="358"/>
      <c r="D356" s="16"/>
    </row>
    <row r="357" spans="2:4" x14ac:dyDescent="0.25">
      <c r="B357" s="407"/>
      <c r="C357" s="408"/>
      <c r="D357" s="409"/>
    </row>
    <row r="358" spans="2:4" x14ac:dyDescent="0.25">
      <c r="B358" s="422" t="s">
        <v>44</v>
      </c>
      <c r="C358" s="423"/>
      <c r="D358" s="424"/>
    </row>
    <row r="359" spans="2:4" x14ac:dyDescent="0.25">
      <c r="B359" s="14"/>
      <c r="C359" s="358"/>
      <c r="D359" s="16"/>
    </row>
    <row r="360" spans="2:4" x14ac:dyDescent="0.25">
      <c r="B360" s="425" t="str">
        <f>+'Caratula Resumen'!B55:E55</f>
        <v>14 DE ENERO DE 2021</v>
      </c>
      <c r="C360" s="426"/>
      <c r="D360" s="427"/>
    </row>
    <row r="361" spans="2:4" x14ac:dyDescent="0.25">
      <c r="B361" s="422" t="s">
        <v>45</v>
      </c>
      <c r="C361" s="423"/>
      <c r="D361" s="424"/>
    </row>
    <row r="362" spans="2:4" x14ac:dyDescent="0.25">
      <c r="B362" s="378"/>
      <c r="C362" s="379"/>
      <c r="D362" s="380"/>
    </row>
  </sheetData>
  <mergeCells count="25">
    <mergeCell ref="Y11:Y13"/>
    <mergeCell ref="B351:D351"/>
    <mergeCell ref="B352:D352"/>
    <mergeCell ref="B354:D354"/>
    <mergeCell ref="V343:X343"/>
    <mergeCell ref="V11:V13"/>
    <mergeCell ref="W11:W13"/>
    <mergeCell ref="X11:X13"/>
    <mergeCell ref="B8:J8"/>
    <mergeCell ref="B11:B13"/>
    <mergeCell ref="C11:C13"/>
    <mergeCell ref="D11:D13"/>
    <mergeCell ref="E11:E13"/>
    <mergeCell ref="F11:F13"/>
    <mergeCell ref="G11:U11"/>
    <mergeCell ref="G12:I12"/>
    <mergeCell ref="J12:L12"/>
    <mergeCell ref="M12:O12"/>
    <mergeCell ref="P12:R12"/>
    <mergeCell ref="S12:U12"/>
    <mergeCell ref="B355:D355"/>
    <mergeCell ref="B357:D357"/>
    <mergeCell ref="B358:D358"/>
    <mergeCell ref="B360:D360"/>
    <mergeCell ref="B361:D361"/>
  </mergeCells>
  <dataValidations count="1">
    <dataValidation allowBlank="1" showInputMessage="1" showErrorMessage="1" sqref="B8"/>
  </dataValidations>
  <pageMargins left="0.70866141732283472" right="0.70866141732283472" top="0.74803149606299213" bottom="0.39370078740157483" header="0.31496062992125984" footer="0.31496062992125984"/>
  <pageSetup scale="3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55"/>
  <sheetViews>
    <sheetView showGridLines="0" zoomScaleNormal="100" zoomScaleSheetLayoutView="80" workbookViewId="0">
      <selection activeCell="G18" sqref="G18"/>
    </sheetView>
  </sheetViews>
  <sheetFormatPr baseColWidth="10" defaultColWidth="11" defaultRowHeight="15" x14ac:dyDescent="0.25"/>
  <cols>
    <col min="1" max="1" width="3.5703125" style="36" customWidth="1"/>
    <col min="2" max="2" width="13.85546875" style="36" customWidth="1"/>
    <col min="3" max="3" width="12.85546875" style="36" bestFit="1" customWidth="1"/>
    <col min="4" max="4" width="12.140625" style="36" bestFit="1" customWidth="1"/>
    <col min="5" max="5" width="17.85546875" style="36" bestFit="1" customWidth="1"/>
    <col min="6" max="6" width="24.140625" style="36" bestFit="1" customWidth="1"/>
    <col min="7" max="7" width="48.5703125" style="36" customWidth="1"/>
    <col min="8" max="8" width="9.28515625" style="36" customWidth="1"/>
    <col min="9" max="9" width="12.28515625" style="36" customWidth="1"/>
    <col min="10" max="10" width="11.5703125" style="36" customWidth="1"/>
    <col min="11" max="11" width="6.85546875" style="36" customWidth="1"/>
    <col min="12" max="13" width="7" style="36" customWidth="1"/>
    <col min="14" max="14" width="8.7109375" style="36" customWidth="1"/>
    <col min="15" max="15" width="8.42578125" style="36" customWidth="1"/>
    <col min="16" max="16" width="9.42578125" style="36" customWidth="1"/>
    <col min="17" max="17" width="10.28515625" style="36" customWidth="1"/>
    <col min="18" max="18" width="11.7109375" style="36" customWidth="1"/>
    <col min="19" max="20" width="10.5703125" style="36" customWidth="1"/>
    <col min="21" max="21" width="26.140625" style="36" customWidth="1"/>
    <col min="22" max="22" width="13.5703125" style="36" customWidth="1"/>
    <col min="23" max="23" width="45.140625" style="36" bestFit="1" customWidth="1"/>
    <col min="24" max="16384" width="11" style="36"/>
  </cols>
  <sheetData>
    <row r="1" spans="2:22" ht="17.25" customHeight="1" x14ac:dyDescent="0.5">
      <c r="B1" s="165"/>
      <c r="C1" s="166"/>
      <c r="D1" s="166"/>
      <c r="E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7"/>
      <c r="T1" s="167"/>
      <c r="U1" s="167"/>
      <c r="V1" s="167"/>
    </row>
    <row r="2" spans="2:22" ht="17.25" customHeight="1" x14ac:dyDescent="0.5">
      <c r="B2" s="165"/>
      <c r="C2" s="166"/>
      <c r="D2" s="166"/>
      <c r="E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7"/>
      <c r="T2" s="167"/>
      <c r="U2" s="167"/>
      <c r="V2" s="167"/>
    </row>
    <row r="3" spans="2:22" ht="17.25" customHeight="1" x14ac:dyDescent="0.5">
      <c r="B3" s="165"/>
      <c r="C3" s="166"/>
      <c r="D3" s="166"/>
      <c r="E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7"/>
      <c r="T3" s="167"/>
      <c r="U3" s="167"/>
      <c r="V3" s="167"/>
    </row>
    <row r="4" spans="2:22" ht="17.25" customHeight="1" x14ac:dyDescent="0.5">
      <c r="B4" s="165"/>
      <c r="C4" s="166"/>
      <c r="D4" s="166"/>
      <c r="E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  <c r="T4" s="167"/>
      <c r="U4" s="167"/>
      <c r="V4" s="167"/>
    </row>
    <row r="5" spans="2:22" ht="17.25" customHeight="1" x14ac:dyDescent="0.5">
      <c r="B5" s="165"/>
      <c r="C5" s="166"/>
      <c r="D5" s="166"/>
      <c r="E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7"/>
      <c r="T5" s="167"/>
      <c r="U5" s="167"/>
      <c r="V5" s="167"/>
    </row>
    <row r="6" spans="2:22" s="73" customFormat="1" ht="17.25" customHeight="1" x14ac:dyDescent="0.3">
      <c r="B6" s="70" t="s">
        <v>140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2"/>
    </row>
    <row r="7" spans="2:22" s="73" customFormat="1" ht="17.100000000000001" customHeight="1" x14ac:dyDescent="0.3">
      <c r="B7" s="367" t="str">
        <f>+'A Y  II D3'!B8</f>
        <v>Fondo de Aportaciones para la Educación Tecnológica y de Adultos/Instituto Nacional para la Educación de los Adultos (FAETA/INEA)</v>
      </c>
      <c r="C7" s="368"/>
      <c r="D7" s="368"/>
      <c r="E7" s="368"/>
      <c r="F7" s="368"/>
      <c r="G7" s="368"/>
      <c r="H7" s="368"/>
      <c r="I7" s="368"/>
      <c r="J7" s="369"/>
      <c r="K7" s="74"/>
      <c r="L7" s="74"/>
      <c r="M7" s="74"/>
      <c r="N7" s="74"/>
      <c r="O7" s="74"/>
      <c r="P7" s="74"/>
      <c r="Q7" s="74"/>
      <c r="R7" s="74"/>
      <c r="S7" s="74"/>
      <c r="T7" s="75"/>
      <c r="U7" s="362" t="str">
        <f>+'A Y  II D3'!X8</f>
        <v>4to. Trimestre 2020</v>
      </c>
      <c r="V7" s="341"/>
    </row>
    <row r="8" spans="2:22" ht="17.25" customHeight="1" x14ac:dyDescent="0.25">
      <c r="B8" s="76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150"/>
    </row>
    <row r="9" spans="2:22" ht="5.0999999999999996" hidden="1" customHeight="1" x14ac:dyDescent="0.35">
      <c r="B9" s="152"/>
      <c r="C9" s="151"/>
      <c r="D9" s="151"/>
      <c r="E9" s="151"/>
      <c r="F9" s="151"/>
      <c r="G9" s="151"/>
      <c r="H9" s="151"/>
      <c r="I9" s="151"/>
      <c r="J9" s="152"/>
    </row>
    <row r="10" spans="2:22" ht="37.5" customHeight="1" x14ac:dyDescent="0.25">
      <c r="B10" s="429" t="s">
        <v>47</v>
      </c>
      <c r="C10" s="458" t="s">
        <v>141</v>
      </c>
      <c r="D10" s="458" t="s">
        <v>73</v>
      </c>
      <c r="E10" s="460" t="s">
        <v>95</v>
      </c>
      <c r="F10" s="462" t="s">
        <v>49</v>
      </c>
      <c r="G10" s="462" t="s">
        <v>50</v>
      </c>
      <c r="H10" s="464" t="s">
        <v>142</v>
      </c>
      <c r="I10" s="434" t="s">
        <v>143</v>
      </c>
      <c r="J10" s="437" t="s">
        <v>52</v>
      </c>
      <c r="K10" s="437"/>
      <c r="L10" s="437"/>
      <c r="M10" s="437"/>
      <c r="N10" s="437"/>
      <c r="O10" s="437"/>
      <c r="P10" s="437"/>
      <c r="Q10" s="434" t="s">
        <v>144</v>
      </c>
      <c r="R10" s="456" t="s">
        <v>145</v>
      </c>
      <c r="S10" s="434" t="s">
        <v>146</v>
      </c>
      <c r="T10" s="434"/>
      <c r="U10" s="434" t="s">
        <v>54</v>
      </c>
      <c r="V10" s="456" t="s">
        <v>55</v>
      </c>
    </row>
    <row r="11" spans="2:22" ht="55.5" customHeight="1" x14ac:dyDescent="0.25">
      <c r="B11" s="429"/>
      <c r="C11" s="459"/>
      <c r="D11" s="459"/>
      <c r="E11" s="461"/>
      <c r="F11" s="463"/>
      <c r="G11" s="463"/>
      <c r="H11" s="465"/>
      <c r="I11" s="434"/>
      <c r="J11" s="33" t="s">
        <v>63</v>
      </c>
      <c r="K11" s="33" t="s">
        <v>64</v>
      </c>
      <c r="L11" s="33" t="s">
        <v>65</v>
      </c>
      <c r="M11" s="33" t="s">
        <v>66</v>
      </c>
      <c r="N11" s="33" t="s">
        <v>67</v>
      </c>
      <c r="O11" s="34" t="s">
        <v>68</v>
      </c>
      <c r="P11" s="33" t="s">
        <v>69</v>
      </c>
      <c r="Q11" s="434"/>
      <c r="R11" s="457"/>
      <c r="S11" s="84" t="s">
        <v>147</v>
      </c>
      <c r="T11" s="84" t="s">
        <v>148</v>
      </c>
      <c r="U11" s="434"/>
      <c r="V11" s="456"/>
    </row>
    <row r="12" spans="2:22" ht="5.0999999999999996" customHeight="1" x14ac:dyDescent="0.25"/>
    <row r="13" spans="2:22" ht="76.5" hidden="1" x14ac:dyDescent="0.25">
      <c r="B13" s="88" t="s">
        <v>47</v>
      </c>
      <c r="C13" s="88" t="s">
        <v>141</v>
      </c>
      <c r="D13" s="88" t="s">
        <v>73</v>
      </c>
      <c r="E13" s="168" t="s">
        <v>95</v>
      </c>
      <c r="F13" s="168" t="s">
        <v>49</v>
      </c>
      <c r="G13" s="168" t="s">
        <v>50</v>
      </c>
      <c r="H13" s="88" t="s">
        <v>142</v>
      </c>
      <c r="I13" s="88" t="s">
        <v>143</v>
      </c>
      <c r="J13" s="82" t="s">
        <v>63</v>
      </c>
      <c r="K13" s="82" t="s">
        <v>64</v>
      </c>
      <c r="L13" s="82" t="s">
        <v>65</v>
      </c>
      <c r="M13" s="82" t="s">
        <v>66</v>
      </c>
      <c r="N13" s="82" t="s">
        <v>67</v>
      </c>
      <c r="O13" s="82" t="s">
        <v>104</v>
      </c>
      <c r="P13" s="82" t="s">
        <v>105</v>
      </c>
      <c r="Q13" s="88" t="s">
        <v>144</v>
      </c>
      <c r="R13" s="88" t="s">
        <v>145</v>
      </c>
      <c r="S13" s="82" t="s">
        <v>149</v>
      </c>
      <c r="T13" s="82" t="s">
        <v>150</v>
      </c>
      <c r="U13" s="88" t="s">
        <v>54</v>
      </c>
      <c r="V13" s="88" t="s">
        <v>55</v>
      </c>
    </row>
    <row r="14" spans="2:22" ht="15.75" x14ac:dyDescent="0.25">
      <c r="B14" s="402" t="s">
        <v>335</v>
      </c>
      <c r="C14" s="402" t="s">
        <v>358</v>
      </c>
      <c r="D14" s="402">
        <v>100</v>
      </c>
      <c r="E14" s="402" t="s">
        <v>465</v>
      </c>
      <c r="F14" s="402" t="s">
        <v>793</v>
      </c>
      <c r="G14" s="402" t="s">
        <v>1116</v>
      </c>
      <c r="H14" s="402" t="s">
        <v>1337</v>
      </c>
      <c r="I14" s="402">
        <v>35</v>
      </c>
      <c r="J14" s="402">
        <v>83101</v>
      </c>
      <c r="K14" s="402">
        <v>1</v>
      </c>
      <c r="L14" s="402" t="s">
        <v>1366</v>
      </c>
      <c r="M14" s="402">
        <v>3</v>
      </c>
      <c r="N14" s="402" t="s">
        <v>361</v>
      </c>
      <c r="O14" s="402">
        <v>0</v>
      </c>
      <c r="P14" s="402">
        <v>228</v>
      </c>
      <c r="Q14" s="402">
        <v>2</v>
      </c>
      <c r="R14" s="402">
        <v>0</v>
      </c>
      <c r="S14" s="402" t="s">
        <v>1830</v>
      </c>
      <c r="T14" s="402" t="s">
        <v>1830</v>
      </c>
      <c r="U14" s="402">
        <v>8337.1299999999992</v>
      </c>
      <c r="V14" s="402">
        <v>0</v>
      </c>
    </row>
    <row r="15" spans="2:22" ht="15.75" x14ac:dyDescent="0.25">
      <c r="B15" s="402" t="s">
        <v>335</v>
      </c>
      <c r="C15" s="402" t="s">
        <v>358</v>
      </c>
      <c r="D15" s="402">
        <v>100</v>
      </c>
      <c r="E15" s="402" t="s">
        <v>461</v>
      </c>
      <c r="F15" s="402" t="s">
        <v>789</v>
      </c>
      <c r="G15" s="402" t="s">
        <v>1112</v>
      </c>
      <c r="H15" s="402" t="s">
        <v>1337</v>
      </c>
      <c r="I15" s="402">
        <v>35</v>
      </c>
      <c r="J15" s="402">
        <v>83101</v>
      </c>
      <c r="K15" s="402">
        <v>1</v>
      </c>
      <c r="L15" s="402" t="s">
        <v>1366</v>
      </c>
      <c r="M15" s="402">
        <v>3</v>
      </c>
      <c r="N15" s="402" t="s">
        <v>361</v>
      </c>
      <c r="O15" s="402">
        <v>0</v>
      </c>
      <c r="P15" s="402">
        <v>229</v>
      </c>
      <c r="Q15" s="402">
        <v>2</v>
      </c>
      <c r="R15" s="402">
        <v>0</v>
      </c>
      <c r="S15" s="402" t="s">
        <v>1830</v>
      </c>
      <c r="T15" s="402" t="s">
        <v>1830</v>
      </c>
      <c r="U15" s="402">
        <v>8337.1299999999992</v>
      </c>
      <c r="V15" s="402">
        <v>0</v>
      </c>
    </row>
    <row r="16" spans="2:22" ht="15.75" x14ac:dyDescent="0.25">
      <c r="B16" s="402" t="s">
        <v>335</v>
      </c>
      <c r="C16" s="402" t="s">
        <v>358</v>
      </c>
      <c r="D16" s="402">
        <v>100</v>
      </c>
      <c r="E16" s="402" t="s">
        <v>586</v>
      </c>
      <c r="F16" s="402" t="s">
        <v>914</v>
      </c>
      <c r="G16" s="402" t="s">
        <v>1227</v>
      </c>
      <c r="H16" s="402" t="s">
        <v>1345</v>
      </c>
      <c r="I16" s="402">
        <v>35</v>
      </c>
      <c r="J16" s="402">
        <v>83101</v>
      </c>
      <c r="K16" s="402">
        <v>1</v>
      </c>
      <c r="L16" s="402" t="s">
        <v>1366</v>
      </c>
      <c r="M16" s="402">
        <v>3</v>
      </c>
      <c r="N16" s="402" t="s">
        <v>363</v>
      </c>
      <c r="O16" s="402">
        <v>0</v>
      </c>
      <c r="P16" s="402">
        <v>23</v>
      </c>
      <c r="Q16" s="402">
        <v>2</v>
      </c>
      <c r="R16" s="402">
        <v>0</v>
      </c>
      <c r="S16" s="402" t="s">
        <v>1830</v>
      </c>
      <c r="T16" s="402" t="s">
        <v>1830</v>
      </c>
      <c r="U16" s="402">
        <v>7438.66</v>
      </c>
      <c r="V16" s="402">
        <v>0</v>
      </c>
    </row>
    <row r="17" spans="2:22" ht="15.75" x14ac:dyDescent="0.25">
      <c r="B17" s="402" t="s">
        <v>335</v>
      </c>
      <c r="C17" s="402" t="s">
        <v>358</v>
      </c>
      <c r="D17" s="402">
        <v>100</v>
      </c>
      <c r="E17" s="402" t="s">
        <v>474</v>
      </c>
      <c r="F17" s="402" t="s">
        <v>802</v>
      </c>
      <c r="G17" s="402" t="s">
        <v>1125</v>
      </c>
      <c r="H17" s="402" t="s">
        <v>1345</v>
      </c>
      <c r="I17" s="402">
        <v>35</v>
      </c>
      <c r="J17" s="402">
        <v>83101</v>
      </c>
      <c r="K17" s="402">
        <v>1</v>
      </c>
      <c r="L17" s="402" t="s">
        <v>1366</v>
      </c>
      <c r="M17" s="402">
        <v>3</v>
      </c>
      <c r="N17" s="402" t="s">
        <v>363</v>
      </c>
      <c r="O17" s="402">
        <v>0</v>
      </c>
      <c r="P17" s="402">
        <v>230</v>
      </c>
      <c r="Q17" s="402">
        <v>2</v>
      </c>
      <c r="R17" s="402">
        <v>0</v>
      </c>
      <c r="S17" s="402" t="s">
        <v>1830</v>
      </c>
      <c r="T17" s="402" t="s">
        <v>1830</v>
      </c>
      <c r="U17" s="402">
        <v>8492.0300000000007</v>
      </c>
      <c r="V17" s="402">
        <v>0</v>
      </c>
    </row>
    <row r="18" spans="2:22" ht="15.75" x14ac:dyDescent="0.25">
      <c r="B18" s="402" t="s">
        <v>335</v>
      </c>
      <c r="C18" s="402" t="s">
        <v>358</v>
      </c>
      <c r="D18" s="402">
        <v>100</v>
      </c>
      <c r="E18" s="402" t="s">
        <v>485</v>
      </c>
      <c r="F18" s="402" t="s">
        <v>813</v>
      </c>
      <c r="G18" s="402" t="s">
        <v>1136</v>
      </c>
      <c r="H18" s="402" t="s">
        <v>1337</v>
      </c>
      <c r="I18" s="402">
        <v>35</v>
      </c>
      <c r="J18" s="402">
        <v>83101</v>
      </c>
      <c r="K18" s="402">
        <v>1</v>
      </c>
      <c r="L18" s="402" t="s">
        <v>1366</v>
      </c>
      <c r="M18" s="402">
        <v>3</v>
      </c>
      <c r="N18" s="402" t="s">
        <v>361</v>
      </c>
      <c r="O18" s="402">
        <v>0</v>
      </c>
      <c r="P18" s="402">
        <v>231</v>
      </c>
      <c r="Q18" s="402">
        <v>2</v>
      </c>
      <c r="R18" s="402">
        <v>0</v>
      </c>
      <c r="S18" s="402" t="s">
        <v>1830</v>
      </c>
      <c r="T18" s="402" t="s">
        <v>1830</v>
      </c>
      <c r="U18" s="402">
        <v>8261.7199999999993</v>
      </c>
      <c r="V18" s="402">
        <v>0</v>
      </c>
    </row>
    <row r="19" spans="2:22" ht="15.75" x14ac:dyDescent="0.25">
      <c r="B19" s="402" t="s">
        <v>335</v>
      </c>
      <c r="C19" s="402" t="s">
        <v>358</v>
      </c>
      <c r="D19" s="402">
        <v>100</v>
      </c>
      <c r="E19" s="402" t="s">
        <v>606</v>
      </c>
      <c r="F19" s="402" t="s">
        <v>934</v>
      </c>
      <c r="G19" s="402" t="s">
        <v>1246</v>
      </c>
      <c r="H19" s="402" t="s">
        <v>1337</v>
      </c>
      <c r="I19" s="402">
        <v>35</v>
      </c>
      <c r="J19" s="402">
        <v>83101</v>
      </c>
      <c r="K19" s="402">
        <v>1</v>
      </c>
      <c r="L19" s="402" t="s">
        <v>1366</v>
      </c>
      <c r="M19" s="402">
        <v>3</v>
      </c>
      <c r="N19" s="402" t="s">
        <v>361</v>
      </c>
      <c r="O19" s="402">
        <v>0</v>
      </c>
      <c r="P19" s="402">
        <v>232</v>
      </c>
      <c r="Q19" s="402">
        <v>2</v>
      </c>
      <c r="R19" s="402">
        <v>0</v>
      </c>
      <c r="S19" s="402" t="s">
        <v>1830</v>
      </c>
      <c r="T19" s="402" t="s">
        <v>1830</v>
      </c>
      <c r="U19" s="402">
        <v>7696.12</v>
      </c>
      <c r="V19" s="402">
        <v>0</v>
      </c>
    </row>
    <row r="20" spans="2:22" ht="15.75" x14ac:dyDescent="0.25">
      <c r="B20" s="402" t="s">
        <v>335</v>
      </c>
      <c r="C20" s="402" t="s">
        <v>358</v>
      </c>
      <c r="D20" s="402">
        <v>100</v>
      </c>
      <c r="E20" s="402" t="s">
        <v>391</v>
      </c>
      <c r="F20" s="402" t="s">
        <v>719</v>
      </c>
      <c r="G20" s="402" t="s">
        <v>1046</v>
      </c>
      <c r="H20" s="402" t="s">
        <v>1337</v>
      </c>
      <c r="I20" s="402">
        <v>35</v>
      </c>
      <c r="J20" s="402">
        <v>83101</v>
      </c>
      <c r="K20" s="402">
        <v>1</v>
      </c>
      <c r="L20" s="402" t="s">
        <v>1366</v>
      </c>
      <c r="M20" s="402">
        <v>3</v>
      </c>
      <c r="N20" s="402" t="s">
        <v>361</v>
      </c>
      <c r="O20" s="402">
        <v>0</v>
      </c>
      <c r="P20" s="402">
        <v>233</v>
      </c>
      <c r="Q20" s="402">
        <v>2</v>
      </c>
      <c r="R20" s="402">
        <v>0</v>
      </c>
      <c r="S20" s="402" t="s">
        <v>1830</v>
      </c>
      <c r="T20" s="402" t="s">
        <v>1830</v>
      </c>
      <c r="U20" s="402">
        <v>8563.3700000000008</v>
      </c>
      <c r="V20" s="402">
        <v>0</v>
      </c>
    </row>
    <row r="21" spans="2:22" ht="15.75" x14ac:dyDescent="0.25">
      <c r="B21" s="402" t="s">
        <v>335</v>
      </c>
      <c r="C21" s="402" t="s">
        <v>358</v>
      </c>
      <c r="D21" s="402">
        <v>100</v>
      </c>
      <c r="E21" s="402" t="s">
        <v>338</v>
      </c>
      <c r="F21" s="402" t="s">
        <v>346</v>
      </c>
      <c r="G21" s="402" t="s">
        <v>352</v>
      </c>
      <c r="H21" s="402" t="s">
        <v>1337</v>
      </c>
      <c r="I21" s="402">
        <v>35</v>
      </c>
      <c r="J21" s="402">
        <v>83101</v>
      </c>
      <c r="K21" s="402">
        <v>1</v>
      </c>
      <c r="L21" s="402" t="s">
        <v>1366</v>
      </c>
      <c r="M21" s="402">
        <v>2</v>
      </c>
      <c r="N21" s="402" t="s">
        <v>361</v>
      </c>
      <c r="O21" s="402">
        <v>0</v>
      </c>
      <c r="P21" s="402">
        <v>234</v>
      </c>
      <c r="Q21" s="402">
        <v>2</v>
      </c>
      <c r="R21" s="402">
        <v>0</v>
      </c>
      <c r="S21" s="402" t="s">
        <v>1830</v>
      </c>
      <c r="T21" s="402" t="s">
        <v>1830</v>
      </c>
      <c r="U21" s="402">
        <v>8148.6</v>
      </c>
      <c r="V21" s="402">
        <v>0</v>
      </c>
    </row>
    <row r="22" spans="2:22" ht="15.75" x14ac:dyDescent="0.25">
      <c r="B22" s="402" t="s">
        <v>335</v>
      </c>
      <c r="C22" s="402" t="s">
        <v>358</v>
      </c>
      <c r="D22" s="402">
        <v>100</v>
      </c>
      <c r="E22" s="402" t="s">
        <v>564</v>
      </c>
      <c r="F22" s="402" t="s">
        <v>892</v>
      </c>
      <c r="G22" s="402" t="s">
        <v>1205</v>
      </c>
      <c r="H22" s="402" t="s">
        <v>1337</v>
      </c>
      <c r="I22" s="402">
        <v>35</v>
      </c>
      <c r="J22" s="402">
        <v>83101</v>
      </c>
      <c r="K22" s="402">
        <v>1</v>
      </c>
      <c r="L22" s="402" t="s">
        <v>1366</v>
      </c>
      <c r="M22" s="402">
        <v>3</v>
      </c>
      <c r="N22" s="402" t="s">
        <v>361</v>
      </c>
      <c r="O22" s="402">
        <v>0</v>
      </c>
      <c r="P22" s="402">
        <v>235</v>
      </c>
      <c r="Q22" s="402">
        <v>2</v>
      </c>
      <c r="R22" s="402">
        <v>0</v>
      </c>
      <c r="S22" s="402" t="s">
        <v>1830</v>
      </c>
      <c r="T22" s="402" t="s">
        <v>1830</v>
      </c>
      <c r="U22" s="402">
        <v>7479</v>
      </c>
      <c r="V22" s="402">
        <v>0</v>
      </c>
    </row>
    <row r="23" spans="2:22" ht="15.75" x14ac:dyDescent="0.25">
      <c r="B23" s="402" t="s">
        <v>335</v>
      </c>
      <c r="C23" s="402" t="s">
        <v>358</v>
      </c>
      <c r="D23" s="402">
        <v>100</v>
      </c>
      <c r="E23" s="402" t="s">
        <v>467</v>
      </c>
      <c r="F23" s="402" t="s">
        <v>795</v>
      </c>
      <c r="G23" s="402" t="s">
        <v>1118</v>
      </c>
      <c r="H23" s="402" t="s">
        <v>1337</v>
      </c>
      <c r="I23" s="402">
        <v>35</v>
      </c>
      <c r="J23" s="402">
        <v>83101</v>
      </c>
      <c r="K23" s="402">
        <v>1</v>
      </c>
      <c r="L23" s="402" t="s">
        <v>1366</v>
      </c>
      <c r="M23" s="402">
        <v>3</v>
      </c>
      <c r="N23" s="402" t="s">
        <v>361</v>
      </c>
      <c r="O23" s="402">
        <v>0</v>
      </c>
      <c r="P23" s="402">
        <v>236</v>
      </c>
      <c r="Q23" s="402">
        <v>2</v>
      </c>
      <c r="R23" s="402">
        <v>0</v>
      </c>
      <c r="S23" s="402" t="s">
        <v>1830</v>
      </c>
      <c r="T23" s="402" t="s">
        <v>1830</v>
      </c>
      <c r="U23" s="402">
        <v>8337.1299999999992</v>
      </c>
      <c r="V23" s="402">
        <v>0</v>
      </c>
    </row>
    <row r="24" spans="2:22" ht="15.75" x14ac:dyDescent="0.25">
      <c r="B24" s="402" t="s">
        <v>335</v>
      </c>
      <c r="C24" s="402" t="s">
        <v>358</v>
      </c>
      <c r="D24" s="402">
        <v>100</v>
      </c>
      <c r="E24" s="402" t="s">
        <v>689</v>
      </c>
      <c r="F24" s="402" t="s">
        <v>1017</v>
      </c>
      <c r="G24" s="402" t="s">
        <v>1327</v>
      </c>
      <c r="H24" s="402" t="s">
        <v>1337</v>
      </c>
      <c r="I24" s="402">
        <v>35</v>
      </c>
      <c r="J24" s="402">
        <v>83101</v>
      </c>
      <c r="K24" s="402">
        <v>1</v>
      </c>
      <c r="L24" s="402" t="s">
        <v>1366</v>
      </c>
      <c r="M24" s="402">
        <v>3</v>
      </c>
      <c r="N24" s="402" t="s">
        <v>361</v>
      </c>
      <c r="O24" s="402">
        <v>0</v>
      </c>
      <c r="P24" s="402">
        <v>237</v>
      </c>
      <c r="Q24" s="402">
        <v>2</v>
      </c>
      <c r="R24" s="402">
        <v>0</v>
      </c>
      <c r="S24" s="402" t="s">
        <v>1830</v>
      </c>
      <c r="T24" s="402" t="s">
        <v>1830</v>
      </c>
      <c r="U24" s="402">
        <v>6779</v>
      </c>
      <c r="V24" s="402">
        <v>0</v>
      </c>
    </row>
    <row r="25" spans="2:22" ht="15.75" x14ac:dyDescent="0.25">
      <c r="B25" s="402" t="s">
        <v>335</v>
      </c>
      <c r="C25" s="402" t="s">
        <v>358</v>
      </c>
      <c r="D25" s="402">
        <v>100</v>
      </c>
      <c r="E25" s="402" t="s">
        <v>414</v>
      </c>
      <c r="F25" s="402" t="s">
        <v>742</v>
      </c>
      <c r="G25" s="402" t="s">
        <v>1067</v>
      </c>
      <c r="H25" s="402" t="s">
        <v>1337</v>
      </c>
      <c r="I25" s="402">
        <v>35</v>
      </c>
      <c r="J25" s="402">
        <v>83101</v>
      </c>
      <c r="K25" s="402">
        <v>1</v>
      </c>
      <c r="L25" s="402" t="s">
        <v>1366</v>
      </c>
      <c r="M25" s="402">
        <v>3</v>
      </c>
      <c r="N25" s="402" t="s">
        <v>361</v>
      </c>
      <c r="O25" s="402">
        <v>0</v>
      </c>
      <c r="P25" s="402">
        <v>238</v>
      </c>
      <c r="Q25" s="402">
        <v>2</v>
      </c>
      <c r="R25" s="402">
        <v>0</v>
      </c>
      <c r="S25" s="402" t="s">
        <v>1830</v>
      </c>
      <c r="T25" s="402" t="s">
        <v>1830</v>
      </c>
      <c r="U25" s="402">
        <v>8563.3700000000008</v>
      </c>
      <c r="V25" s="402">
        <v>0</v>
      </c>
    </row>
    <row r="26" spans="2:22" ht="15.75" x14ac:dyDescent="0.25">
      <c r="B26" s="402" t="s">
        <v>335</v>
      </c>
      <c r="C26" s="402" t="s">
        <v>358</v>
      </c>
      <c r="D26" s="402">
        <v>100</v>
      </c>
      <c r="E26" s="402" t="s">
        <v>489</v>
      </c>
      <c r="F26" s="402" t="s">
        <v>817</v>
      </c>
      <c r="G26" s="402" t="s">
        <v>1139</v>
      </c>
      <c r="H26" s="402" t="s">
        <v>1337</v>
      </c>
      <c r="I26" s="402">
        <v>35</v>
      </c>
      <c r="J26" s="402">
        <v>83101</v>
      </c>
      <c r="K26" s="402">
        <v>1</v>
      </c>
      <c r="L26" s="402" t="s">
        <v>1366</v>
      </c>
      <c r="M26" s="402">
        <v>3</v>
      </c>
      <c r="N26" s="402" t="s">
        <v>361</v>
      </c>
      <c r="O26" s="402">
        <v>0</v>
      </c>
      <c r="P26" s="402">
        <v>239</v>
      </c>
      <c r="Q26" s="402">
        <v>2</v>
      </c>
      <c r="R26" s="402">
        <v>0</v>
      </c>
      <c r="S26" s="402" t="s">
        <v>1830</v>
      </c>
      <c r="T26" s="402" t="s">
        <v>1830</v>
      </c>
      <c r="U26" s="402">
        <v>8186.3</v>
      </c>
      <c r="V26" s="402">
        <v>0</v>
      </c>
    </row>
    <row r="27" spans="2:22" ht="15.75" x14ac:dyDescent="0.25">
      <c r="B27" s="402" t="s">
        <v>335</v>
      </c>
      <c r="C27" s="402" t="s">
        <v>358</v>
      </c>
      <c r="D27" s="402">
        <v>100</v>
      </c>
      <c r="E27" s="402" t="s">
        <v>416</v>
      </c>
      <c r="F27" s="402" t="s">
        <v>744</v>
      </c>
      <c r="G27" s="402" t="s">
        <v>1068</v>
      </c>
      <c r="H27" s="402" t="s">
        <v>1337</v>
      </c>
      <c r="I27" s="402">
        <v>35</v>
      </c>
      <c r="J27" s="402">
        <v>83101</v>
      </c>
      <c r="K27" s="402">
        <v>1</v>
      </c>
      <c r="L27" s="402" t="s">
        <v>1366</v>
      </c>
      <c r="M27" s="402">
        <v>3</v>
      </c>
      <c r="N27" s="402" t="s">
        <v>361</v>
      </c>
      <c r="O27" s="402">
        <v>0</v>
      </c>
      <c r="P27" s="402">
        <v>240</v>
      </c>
      <c r="Q27" s="402">
        <v>2</v>
      </c>
      <c r="R27" s="402">
        <v>0</v>
      </c>
      <c r="S27" s="402" t="s">
        <v>1830</v>
      </c>
      <c r="T27" s="402" t="s">
        <v>1830</v>
      </c>
      <c r="U27" s="402">
        <v>8563.3700000000008</v>
      </c>
      <c r="V27" s="402">
        <v>0</v>
      </c>
    </row>
    <row r="28" spans="2:22" ht="15.75" x14ac:dyDescent="0.25">
      <c r="B28" s="402" t="s">
        <v>335</v>
      </c>
      <c r="C28" s="402" t="s">
        <v>358</v>
      </c>
      <c r="D28" s="402">
        <v>100</v>
      </c>
      <c r="E28" s="402" t="s">
        <v>482</v>
      </c>
      <c r="F28" s="402" t="s">
        <v>810</v>
      </c>
      <c r="G28" s="402" t="s">
        <v>1133</v>
      </c>
      <c r="H28" s="402" t="s">
        <v>1337</v>
      </c>
      <c r="I28" s="402">
        <v>35</v>
      </c>
      <c r="J28" s="402">
        <v>83101</v>
      </c>
      <c r="K28" s="402">
        <v>1</v>
      </c>
      <c r="L28" s="402" t="s">
        <v>1366</v>
      </c>
      <c r="M28" s="402">
        <v>3</v>
      </c>
      <c r="N28" s="402" t="s">
        <v>361</v>
      </c>
      <c r="O28" s="402">
        <v>0</v>
      </c>
      <c r="P28" s="402">
        <v>241</v>
      </c>
      <c r="Q28" s="402">
        <v>2</v>
      </c>
      <c r="R28" s="402">
        <v>0</v>
      </c>
      <c r="S28" s="402" t="s">
        <v>1830</v>
      </c>
      <c r="T28" s="402" t="s">
        <v>1830</v>
      </c>
      <c r="U28" s="402">
        <v>13989.25</v>
      </c>
      <c r="V28" s="402">
        <v>0</v>
      </c>
    </row>
    <row r="29" spans="2:22" ht="15.75" x14ac:dyDescent="0.25">
      <c r="B29" s="402" t="s">
        <v>335</v>
      </c>
      <c r="C29" s="402" t="s">
        <v>358</v>
      </c>
      <c r="D29" s="402">
        <v>100</v>
      </c>
      <c r="E29" s="402" t="s">
        <v>417</v>
      </c>
      <c r="F29" s="402" t="s">
        <v>745</v>
      </c>
      <c r="G29" s="402" t="s">
        <v>1069</v>
      </c>
      <c r="H29" s="402" t="s">
        <v>1337</v>
      </c>
      <c r="I29" s="402">
        <v>35</v>
      </c>
      <c r="J29" s="402">
        <v>83101</v>
      </c>
      <c r="K29" s="402">
        <v>1</v>
      </c>
      <c r="L29" s="402" t="s">
        <v>1366</v>
      </c>
      <c r="M29" s="402">
        <v>3</v>
      </c>
      <c r="N29" s="402" t="s">
        <v>361</v>
      </c>
      <c r="O29" s="402">
        <v>0</v>
      </c>
      <c r="P29" s="402">
        <v>242</v>
      </c>
      <c r="Q29" s="402">
        <v>2</v>
      </c>
      <c r="R29" s="402">
        <v>0</v>
      </c>
      <c r="S29" s="402" t="s">
        <v>1830</v>
      </c>
      <c r="T29" s="402" t="s">
        <v>1830</v>
      </c>
      <c r="U29" s="402">
        <v>8875.66</v>
      </c>
      <c r="V29" s="402">
        <v>0</v>
      </c>
    </row>
    <row r="30" spans="2:22" ht="15.75" x14ac:dyDescent="0.25">
      <c r="B30" s="402" t="s">
        <v>335</v>
      </c>
      <c r="C30" s="402" t="s">
        <v>358</v>
      </c>
      <c r="D30" s="402">
        <v>100</v>
      </c>
      <c r="E30" s="402" t="s">
        <v>437</v>
      </c>
      <c r="F30" s="402" t="s">
        <v>765</v>
      </c>
      <c r="G30" s="402" t="s">
        <v>1089</v>
      </c>
      <c r="H30" s="402" t="s">
        <v>1345</v>
      </c>
      <c r="I30" s="402">
        <v>35</v>
      </c>
      <c r="J30" s="402">
        <v>83101</v>
      </c>
      <c r="K30" s="402">
        <v>1</v>
      </c>
      <c r="L30" s="402" t="s">
        <v>1366</v>
      </c>
      <c r="M30" s="402">
        <v>3</v>
      </c>
      <c r="N30" s="402" t="s">
        <v>363</v>
      </c>
      <c r="O30" s="402">
        <v>0</v>
      </c>
      <c r="P30" s="402">
        <v>243</v>
      </c>
      <c r="Q30" s="402">
        <v>2</v>
      </c>
      <c r="R30" s="402">
        <v>0</v>
      </c>
      <c r="S30" s="402" t="s">
        <v>1830</v>
      </c>
      <c r="T30" s="402" t="s">
        <v>1830</v>
      </c>
      <c r="U30" s="402">
        <v>8598</v>
      </c>
      <c r="V30" s="402">
        <v>0</v>
      </c>
    </row>
    <row r="31" spans="2:22" ht="15.75" x14ac:dyDescent="0.25">
      <c r="B31" s="402" t="s">
        <v>335</v>
      </c>
      <c r="C31" s="402" t="s">
        <v>358</v>
      </c>
      <c r="D31" s="402">
        <v>100</v>
      </c>
      <c r="E31" s="402" t="s">
        <v>672</v>
      </c>
      <c r="F31" s="402" t="s">
        <v>1000</v>
      </c>
      <c r="G31" s="402" t="s">
        <v>1311</v>
      </c>
      <c r="H31" s="402" t="s">
        <v>1337</v>
      </c>
      <c r="I31" s="402">
        <v>35</v>
      </c>
      <c r="J31" s="402">
        <v>83101</v>
      </c>
      <c r="K31" s="402">
        <v>1</v>
      </c>
      <c r="L31" s="402" t="s">
        <v>1366</v>
      </c>
      <c r="M31" s="402">
        <v>3</v>
      </c>
      <c r="N31" s="402" t="s">
        <v>361</v>
      </c>
      <c r="O31" s="402">
        <v>0</v>
      </c>
      <c r="P31" s="402">
        <v>244</v>
      </c>
      <c r="Q31" s="402">
        <v>2</v>
      </c>
      <c r="R31" s="402">
        <v>0</v>
      </c>
      <c r="S31" s="402" t="s">
        <v>1830</v>
      </c>
      <c r="T31" s="402" t="s">
        <v>1830</v>
      </c>
      <c r="U31" s="402">
        <v>6779</v>
      </c>
      <c r="V31" s="402">
        <v>0</v>
      </c>
    </row>
    <row r="32" spans="2:22" ht="15.75" x14ac:dyDescent="0.25">
      <c r="B32" s="402" t="s">
        <v>335</v>
      </c>
      <c r="C32" s="402" t="s">
        <v>358</v>
      </c>
      <c r="D32" s="402">
        <v>100</v>
      </c>
      <c r="E32" s="402" t="s">
        <v>464</v>
      </c>
      <c r="F32" s="402" t="s">
        <v>792</v>
      </c>
      <c r="G32" s="402" t="s">
        <v>1115</v>
      </c>
      <c r="H32" s="402" t="s">
        <v>1337</v>
      </c>
      <c r="I32" s="402">
        <v>35</v>
      </c>
      <c r="J32" s="402">
        <v>83101</v>
      </c>
      <c r="K32" s="402">
        <v>1</v>
      </c>
      <c r="L32" s="402" t="s">
        <v>1366</v>
      </c>
      <c r="M32" s="402">
        <v>3</v>
      </c>
      <c r="N32" s="402" t="s">
        <v>361</v>
      </c>
      <c r="O32" s="402">
        <v>0</v>
      </c>
      <c r="P32" s="402">
        <v>245</v>
      </c>
      <c r="Q32" s="402">
        <v>2</v>
      </c>
      <c r="R32" s="402">
        <v>0</v>
      </c>
      <c r="S32" s="402" t="s">
        <v>1830</v>
      </c>
      <c r="T32" s="402" t="s">
        <v>1830</v>
      </c>
      <c r="U32" s="402">
        <v>8337.1299999999992</v>
      </c>
      <c r="V32" s="402">
        <v>0</v>
      </c>
    </row>
    <row r="33" spans="2:22" ht="15.75" x14ac:dyDescent="0.25">
      <c r="B33" s="402" t="s">
        <v>335</v>
      </c>
      <c r="C33" s="402" t="s">
        <v>358</v>
      </c>
      <c r="D33" s="402">
        <v>100</v>
      </c>
      <c r="E33" s="402" t="s">
        <v>418</v>
      </c>
      <c r="F33" s="402" t="s">
        <v>746</v>
      </c>
      <c r="G33" s="402" t="s">
        <v>1070</v>
      </c>
      <c r="H33" s="402" t="s">
        <v>1337</v>
      </c>
      <c r="I33" s="402">
        <v>35</v>
      </c>
      <c r="J33" s="402">
        <v>83101</v>
      </c>
      <c r="K33" s="402">
        <v>1</v>
      </c>
      <c r="L33" s="402" t="s">
        <v>1366</v>
      </c>
      <c r="M33" s="402">
        <v>3</v>
      </c>
      <c r="N33" s="402" t="s">
        <v>361</v>
      </c>
      <c r="O33" s="402">
        <v>0</v>
      </c>
      <c r="P33" s="402">
        <v>246</v>
      </c>
      <c r="Q33" s="402">
        <v>2</v>
      </c>
      <c r="R33" s="402">
        <v>0</v>
      </c>
      <c r="S33" s="402" t="s">
        <v>1830</v>
      </c>
      <c r="T33" s="402" t="s">
        <v>1830</v>
      </c>
      <c r="U33" s="402">
        <v>8525.66</v>
      </c>
      <c r="V33" s="402">
        <v>0</v>
      </c>
    </row>
    <row r="34" spans="2:22" ht="15.75" x14ac:dyDescent="0.25">
      <c r="B34" s="402" t="s">
        <v>335</v>
      </c>
      <c r="C34" s="402" t="s">
        <v>358</v>
      </c>
      <c r="D34" s="402">
        <v>100</v>
      </c>
      <c r="E34" s="402" t="s">
        <v>419</v>
      </c>
      <c r="F34" s="402" t="s">
        <v>747</v>
      </c>
      <c r="G34" s="402" t="s">
        <v>1071</v>
      </c>
      <c r="H34" s="402" t="s">
        <v>1337</v>
      </c>
      <c r="I34" s="402">
        <v>35</v>
      </c>
      <c r="J34" s="402">
        <v>83101</v>
      </c>
      <c r="K34" s="402">
        <v>1</v>
      </c>
      <c r="L34" s="402" t="s">
        <v>1366</v>
      </c>
      <c r="M34" s="402">
        <v>4</v>
      </c>
      <c r="N34" s="402" t="s">
        <v>361</v>
      </c>
      <c r="O34" s="402">
        <v>0</v>
      </c>
      <c r="P34" s="402">
        <v>247</v>
      </c>
      <c r="Q34" s="402">
        <v>2</v>
      </c>
      <c r="R34" s="402">
        <v>0</v>
      </c>
      <c r="S34" s="402" t="s">
        <v>1830</v>
      </c>
      <c r="T34" s="402" t="s">
        <v>1830</v>
      </c>
      <c r="U34" s="402">
        <v>8875.66</v>
      </c>
      <c r="V34" s="402">
        <v>0</v>
      </c>
    </row>
    <row r="35" spans="2:22" ht="15.75" x14ac:dyDescent="0.25">
      <c r="B35" s="402" t="s">
        <v>335</v>
      </c>
      <c r="C35" s="402" t="s">
        <v>358</v>
      </c>
      <c r="D35" s="402">
        <v>100</v>
      </c>
      <c r="E35" s="402" t="s">
        <v>473</v>
      </c>
      <c r="F35" s="402" t="s">
        <v>801</v>
      </c>
      <c r="G35" s="402" t="s">
        <v>1124</v>
      </c>
      <c r="H35" s="402" t="s">
        <v>1337</v>
      </c>
      <c r="I35" s="402">
        <v>35</v>
      </c>
      <c r="J35" s="402">
        <v>83101</v>
      </c>
      <c r="K35" s="402">
        <v>1</v>
      </c>
      <c r="L35" s="402" t="s">
        <v>1366</v>
      </c>
      <c r="M35" s="402">
        <v>3</v>
      </c>
      <c r="N35" s="402" t="s">
        <v>361</v>
      </c>
      <c r="O35" s="402">
        <v>0</v>
      </c>
      <c r="P35" s="402">
        <v>248</v>
      </c>
      <c r="Q35" s="402">
        <v>2</v>
      </c>
      <c r="R35" s="402">
        <v>0</v>
      </c>
      <c r="S35" s="402" t="s">
        <v>1830</v>
      </c>
      <c r="T35" s="402" t="s">
        <v>1830</v>
      </c>
      <c r="U35" s="402">
        <v>8337.1299999999992</v>
      </c>
      <c r="V35" s="402">
        <v>0</v>
      </c>
    </row>
    <row r="36" spans="2:22" ht="15.75" x14ac:dyDescent="0.25">
      <c r="B36" s="402" t="s">
        <v>335</v>
      </c>
      <c r="C36" s="402" t="s">
        <v>358</v>
      </c>
      <c r="D36" s="402">
        <v>100</v>
      </c>
      <c r="E36" s="402" t="s">
        <v>449</v>
      </c>
      <c r="F36" s="402" t="s">
        <v>777</v>
      </c>
      <c r="G36" s="402" t="s">
        <v>1361</v>
      </c>
      <c r="H36" s="402" t="s">
        <v>1337</v>
      </c>
      <c r="I36" s="402">
        <v>35</v>
      </c>
      <c r="J36" s="402">
        <v>83101</v>
      </c>
      <c r="K36" s="402">
        <v>1</v>
      </c>
      <c r="L36" s="402" t="s">
        <v>1366</v>
      </c>
      <c r="M36" s="402">
        <v>3</v>
      </c>
      <c r="N36" s="402" t="s">
        <v>361</v>
      </c>
      <c r="O36" s="402">
        <v>0</v>
      </c>
      <c r="P36" s="402">
        <v>249</v>
      </c>
      <c r="Q36" s="402">
        <v>2</v>
      </c>
      <c r="R36" s="402">
        <v>0</v>
      </c>
      <c r="S36" s="402" t="s">
        <v>1830</v>
      </c>
      <c r="T36" s="402" t="s">
        <v>1830</v>
      </c>
      <c r="U36" s="402">
        <v>8412.5400000000009</v>
      </c>
      <c r="V36" s="402">
        <v>0</v>
      </c>
    </row>
    <row r="37" spans="2:22" ht="15.75" x14ac:dyDescent="0.25">
      <c r="B37" s="402" t="s">
        <v>335</v>
      </c>
      <c r="C37" s="402" t="s">
        <v>358</v>
      </c>
      <c r="D37" s="402">
        <v>100</v>
      </c>
      <c r="E37" s="402" t="s">
        <v>632</v>
      </c>
      <c r="F37" s="402" t="s">
        <v>960</v>
      </c>
      <c r="G37" s="402" t="s">
        <v>1272</v>
      </c>
      <c r="H37" s="402" t="s">
        <v>1342</v>
      </c>
      <c r="I37" s="402">
        <v>35</v>
      </c>
      <c r="J37" s="402">
        <v>83101</v>
      </c>
      <c r="K37" s="402">
        <v>1</v>
      </c>
      <c r="L37" s="402" t="s">
        <v>1366</v>
      </c>
      <c r="M37" s="402">
        <v>3</v>
      </c>
      <c r="N37" s="402" t="s">
        <v>1376</v>
      </c>
      <c r="O37" s="402">
        <v>0</v>
      </c>
      <c r="P37" s="402">
        <v>25</v>
      </c>
      <c r="Q37" s="402">
        <v>2</v>
      </c>
      <c r="R37" s="402">
        <v>0</v>
      </c>
      <c r="S37" s="402" t="s">
        <v>1830</v>
      </c>
      <c r="T37" s="402" t="s">
        <v>1830</v>
      </c>
      <c r="U37" s="402">
        <v>5717.17</v>
      </c>
      <c r="V37" s="402">
        <v>0</v>
      </c>
    </row>
    <row r="38" spans="2:22" ht="15.75" x14ac:dyDescent="0.25">
      <c r="B38" s="402" t="s">
        <v>335</v>
      </c>
      <c r="C38" s="402" t="s">
        <v>358</v>
      </c>
      <c r="D38" s="402">
        <v>100</v>
      </c>
      <c r="E38" s="402" t="s">
        <v>428</v>
      </c>
      <c r="F38" s="402" t="s">
        <v>756</v>
      </c>
      <c r="G38" s="402" t="s">
        <v>1080</v>
      </c>
      <c r="H38" s="402" t="s">
        <v>1337</v>
      </c>
      <c r="I38" s="402">
        <v>35</v>
      </c>
      <c r="J38" s="402">
        <v>83101</v>
      </c>
      <c r="K38" s="402">
        <v>1</v>
      </c>
      <c r="L38" s="402" t="s">
        <v>1366</v>
      </c>
      <c r="M38" s="402">
        <v>3</v>
      </c>
      <c r="N38" s="402" t="s">
        <v>361</v>
      </c>
      <c r="O38" s="402">
        <v>0</v>
      </c>
      <c r="P38" s="402">
        <v>250</v>
      </c>
      <c r="Q38" s="402">
        <v>2</v>
      </c>
      <c r="R38" s="402">
        <v>0</v>
      </c>
      <c r="S38" s="402" t="s">
        <v>1830</v>
      </c>
      <c r="T38" s="402" t="s">
        <v>1830</v>
      </c>
      <c r="U38" s="402">
        <v>8450.25</v>
      </c>
      <c r="V38" s="402">
        <v>0</v>
      </c>
    </row>
    <row r="39" spans="2:22" ht="15.75" x14ac:dyDescent="0.25">
      <c r="B39" s="402" t="s">
        <v>335</v>
      </c>
      <c r="C39" s="402" t="s">
        <v>358</v>
      </c>
      <c r="D39" s="402">
        <v>100</v>
      </c>
      <c r="E39" s="402" t="s">
        <v>635</v>
      </c>
      <c r="F39" s="402" t="s">
        <v>963</v>
      </c>
      <c r="G39" s="402" t="s">
        <v>1275</v>
      </c>
      <c r="H39" s="402" t="s">
        <v>1337</v>
      </c>
      <c r="I39" s="402">
        <v>35</v>
      </c>
      <c r="J39" s="402">
        <v>83101</v>
      </c>
      <c r="K39" s="402">
        <v>1</v>
      </c>
      <c r="L39" s="402" t="s">
        <v>1366</v>
      </c>
      <c r="M39" s="402">
        <v>3</v>
      </c>
      <c r="N39" s="402" t="s">
        <v>361</v>
      </c>
      <c r="O39" s="402">
        <v>0</v>
      </c>
      <c r="P39" s="402">
        <v>251</v>
      </c>
      <c r="Q39" s="402">
        <v>2</v>
      </c>
      <c r="R39" s="402">
        <v>0</v>
      </c>
      <c r="S39" s="402" t="s">
        <v>1830</v>
      </c>
      <c r="T39" s="402" t="s">
        <v>1830</v>
      </c>
      <c r="U39" s="402">
        <v>7129</v>
      </c>
      <c r="V39" s="402">
        <v>0</v>
      </c>
    </row>
    <row r="40" spans="2:22" ht="15.75" x14ac:dyDescent="0.25">
      <c r="B40" s="402" t="s">
        <v>335</v>
      </c>
      <c r="C40" s="402" t="s">
        <v>358</v>
      </c>
      <c r="D40" s="402">
        <v>100</v>
      </c>
      <c r="E40" s="402" t="s">
        <v>421</v>
      </c>
      <c r="F40" s="402" t="s">
        <v>749</v>
      </c>
      <c r="G40" s="402" t="s">
        <v>1073</v>
      </c>
      <c r="H40" s="402" t="s">
        <v>1337</v>
      </c>
      <c r="I40" s="402">
        <v>35</v>
      </c>
      <c r="J40" s="402">
        <v>83101</v>
      </c>
      <c r="K40" s="402">
        <v>1</v>
      </c>
      <c r="L40" s="402" t="s">
        <v>1366</v>
      </c>
      <c r="M40" s="402">
        <v>3</v>
      </c>
      <c r="N40" s="402" t="s">
        <v>361</v>
      </c>
      <c r="O40" s="402">
        <v>0</v>
      </c>
      <c r="P40" s="402">
        <v>252</v>
      </c>
      <c r="Q40" s="402">
        <v>2</v>
      </c>
      <c r="R40" s="402">
        <v>0</v>
      </c>
      <c r="S40" s="402" t="s">
        <v>1830</v>
      </c>
      <c r="T40" s="402" t="s">
        <v>1830</v>
      </c>
      <c r="U40" s="402">
        <v>10383.91</v>
      </c>
      <c r="V40" s="402">
        <v>0</v>
      </c>
    </row>
    <row r="41" spans="2:22" ht="15.75" x14ac:dyDescent="0.25">
      <c r="B41" s="402" t="s">
        <v>335</v>
      </c>
      <c r="C41" s="402" t="s">
        <v>358</v>
      </c>
      <c r="D41" s="402">
        <v>100</v>
      </c>
      <c r="E41" s="402" t="s">
        <v>420</v>
      </c>
      <c r="F41" s="402" t="s">
        <v>748</v>
      </c>
      <c r="G41" s="402" t="s">
        <v>1072</v>
      </c>
      <c r="H41" s="402" t="s">
        <v>1337</v>
      </c>
      <c r="I41" s="402">
        <v>35</v>
      </c>
      <c r="J41" s="402">
        <v>83101</v>
      </c>
      <c r="K41" s="402">
        <v>1</v>
      </c>
      <c r="L41" s="402" t="s">
        <v>1366</v>
      </c>
      <c r="M41" s="402">
        <v>3</v>
      </c>
      <c r="N41" s="402" t="s">
        <v>361</v>
      </c>
      <c r="O41" s="402">
        <v>0</v>
      </c>
      <c r="P41" s="402">
        <v>253</v>
      </c>
      <c r="Q41" s="402">
        <v>2</v>
      </c>
      <c r="R41" s="402">
        <v>0</v>
      </c>
      <c r="S41" s="402" t="s">
        <v>1830</v>
      </c>
      <c r="T41" s="402" t="s">
        <v>1830</v>
      </c>
      <c r="U41" s="402">
        <v>8525.66</v>
      </c>
      <c r="V41" s="402">
        <v>0</v>
      </c>
    </row>
    <row r="42" spans="2:22" ht="15.75" x14ac:dyDescent="0.25">
      <c r="B42" s="402" t="s">
        <v>335</v>
      </c>
      <c r="C42" s="402" t="s">
        <v>358</v>
      </c>
      <c r="D42" s="402">
        <v>100</v>
      </c>
      <c r="E42" s="402" t="s">
        <v>613</v>
      </c>
      <c r="F42" s="402" t="s">
        <v>941</v>
      </c>
      <c r="G42" s="402" t="s">
        <v>1253</v>
      </c>
      <c r="H42" s="402" t="s">
        <v>1337</v>
      </c>
      <c r="I42" s="402">
        <v>35</v>
      </c>
      <c r="J42" s="402">
        <v>83101</v>
      </c>
      <c r="K42" s="402">
        <v>1</v>
      </c>
      <c r="L42" s="402" t="s">
        <v>1366</v>
      </c>
      <c r="M42" s="402">
        <v>6</v>
      </c>
      <c r="N42" s="402" t="s">
        <v>361</v>
      </c>
      <c r="O42" s="402">
        <v>0</v>
      </c>
      <c r="P42" s="402">
        <v>254</v>
      </c>
      <c r="Q42" s="402">
        <v>2</v>
      </c>
      <c r="R42" s="402">
        <v>0</v>
      </c>
      <c r="S42" s="402" t="s">
        <v>1830</v>
      </c>
      <c r="T42" s="402" t="s">
        <v>1830</v>
      </c>
      <c r="U42" s="402">
        <v>6779</v>
      </c>
      <c r="V42" s="402">
        <v>0</v>
      </c>
    </row>
    <row r="43" spans="2:22" ht="15.75" x14ac:dyDescent="0.25">
      <c r="B43" s="402" t="s">
        <v>335</v>
      </c>
      <c r="C43" s="402" t="s">
        <v>358</v>
      </c>
      <c r="D43" s="402">
        <v>100</v>
      </c>
      <c r="E43" s="402" t="s">
        <v>471</v>
      </c>
      <c r="F43" s="402" t="s">
        <v>799</v>
      </c>
      <c r="G43" s="402" t="s">
        <v>1122</v>
      </c>
      <c r="H43" s="402" t="s">
        <v>1337</v>
      </c>
      <c r="I43" s="402">
        <v>35</v>
      </c>
      <c r="J43" s="402">
        <v>83101</v>
      </c>
      <c r="K43" s="402">
        <v>1</v>
      </c>
      <c r="L43" s="402" t="s">
        <v>1366</v>
      </c>
      <c r="M43" s="402">
        <v>6</v>
      </c>
      <c r="N43" s="402" t="s">
        <v>361</v>
      </c>
      <c r="O43" s="402">
        <v>0</v>
      </c>
      <c r="P43" s="402">
        <v>255</v>
      </c>
      <c r="Q43" s="402">
        <v>2</v>
      </c>
      <c r="R43" s="402">
        <v>0</v>
      </c>
      <c r="S43" s="402" t="s">
        <v>1830</v>
      </c>
      <c r="T43" s="402" t="s">
        <v>1830</v>
      </c>
      <c r="U43" s="402">
        <v>8687.1299999999992</v>
      </c>
      <c r="V43" s="402">
        <v>0</v>
      </c>
    </row>
    <row r="44" spans="2:22" ht="15.75" x14ac:dyDescent="0.25">
      <c r="B44" s="402" t="s">
        <v>335</v>
      </c>
      <c r="C44" s="402" t="s">
        <v>358</v>
      </c>
      <c r="D44" s="402">
        <v>100</v>
      </c>
      <c r="E44" s="402" t="s">
        <v>694</v>
      </c>
      <c r="F44" s="402" t="s">
        <v>1022</v>
      </c>
      <c r="G44" s="402" t="s">
        <v>1331</v>
      </c>
      <c r="H44" s="402" t="s">
        <v>1337</v>
      </c>
      <c r="I44" s="402">
        <v>35</v>
      </c>
      <c r="J44" s="402">
        <v>83101</v>
      </c>
      <c r="K44" s="402">
        <v>1</v>
      </c>
      <c r="L44" s="402" t="s">
        <v>1366</v>
      </c>
      <c r="M44" s="402">
        <v>6</v>
      </c>
      <c r="N44" s="402" t="s">
        <v>361</v>
      </c>
      <c r="O44" s="402">
        <v>0</v>
      </c>
      <c r="P44" s="402">
        <v>256</v>
      </c>
      <c r="Q44" s="402">
        <v>2</v>
      </c>
      <c r="R44" s="402">
        <v>0</v>
      </c>
      <c r="S44" s="402" t="s">
        <v>1830</v>
      </c>
      <c r="T44" s="402" t="s">
        <v>1830</v>
      </c>
      <c r="U44" s="402">
        <v>6779</v>
      </c>
      <c r="V44" s="402">
        <v>0</v>
      </c>
    </row>
    <row r="45" spans="2:22" ht="15.75" x14ac:dyDescent="0.25">
      <c r="B45" s="402" t="s">
        <v>335</v>
      </c>
      <c r="C45" s="402" t="s">
        <v>358</v>
      </c>
      <c r="D45" s="402">
        <v>100</v>
      </c>
      <c r="E45" s="402" t="s">
        <v>621</v>
      </c>
      <c r="F45" s="402" t="s">
        <v>949</v>
      </c>
      <c r="G45" s="402" t="s">
        <v>1261</v>
      </c>
      <c r="H45" s="402" t="s">
        <v>1341</v>
      </c>
      <c r="I45" s="402">
        <v>35</v>
      </c>
      <c r="J45" s="402">
        <v>83101</v>
      </c>
      <c r="K45" s="402">
        <v>1</v>
      </c>
      <c r="L45" s="402" t="s">
        <v>1366</v>
      </c>
      <c r="M45" s="402">
        <v>4</v>
      </c>
      <c r="N45" s="402" t="s">
        <v>1369</v>
      </c>
      <c r="O45" s="402">
        <v>0</v>
      </c>
      <c r="P45" s="402">
        <v>257</v>
      </c>
      <c r="Q45" s="402">
        <v>2</v>
      </c>
      <c r="R45" s="402">
        <v>0</v>
      </c>
      <c r="S45" s="402" t="s">
        <v>1830</v>
      </c>
      <c r="T45" s="402" t="s">
        <v>1830</v>
      </c>
      <c r="U45" s="402">
        <v>7438.66</v>
      </c>
      <c r="V45" s="402">
        <v>0</v>
      </c>
    </row>
    <row r="46" spans="2:22" ht="15.75" x14ac:dyDescent="0.25">
      <c r="B46" s="402" t="s">
        <v>335</v>
      </c>
      <c r="C46" s="402" t="s">
        <v>358</v>
      </c>
      <c r="D46" s="402">
        <v>100</v>
      </c>
      <c r="E46" s="402" t="s">
        <v>619</v>
      </c>
      <c r="F46" s="402" t="s">
        <v>947</v>
      </c>
      <c r="G46" s="402" t="s">
        <v>1259</v>
      </c>
      <c r="H46" s="402" t="s">
        <v>1345</v>
      </c>
      <c r="I46" s="402">
        <v>35</v>
      </c>
      <c r="J46" s="402">
        <v>83101</v>
      </c>
      <c r="K46" s="402">
        <v>1</v>
      </c>
      <c r="L46" s="402" t="s">
        <v>1366</v>
      </c>
      <c r="M46" s="402">
        <v>4</v>
      </c>
      <c r="N46" s="402" t="s">
        <v>363</v>
      </c>
      <c r="O46" s="402">
        <v>0</v>
      </c>
      <c r="P46" s="402">
        <v>258</v>
      </c>
      <c r="Q46" s="402">
        <v>2</v>
      </c>
      <c r="R46" s="402">
        <v>0</v>
      </c>
      <c r="S46" s="402" t="s">
        <v>1830</v>
      </c>
      <c r="T46" s="402" t="s">
        <v>1830</v>
      </c>
      <c r="U46" s="402">
        <v>6725.82</v>
      </c>
      <c r="V46" s="402">
        <v>0</v>
      </c>
    </row>
    <row r="47" spans="2:22" ht="15.75" x14ac:dyDescent="0.25">
      <c r="B47" s="402" t="s">
        <v>335</v>
      </c>
      <c r="C47" s="402" t="s">
        <v>358</v>
      </c>
      <c r="D47" s="402">
        <v>100</v>
      </c>
      <c r="E47" s="402" t="s">
        <v>443</v>
      </c>
      <c r="F47" s="402" t="s">
        <v>771</v>
      </c>
      <c r="G47" s="402" t="s">
        <v>1094</v>
      </c>
      <c r="H47" s="402" t="s">
        <v>1337</v>
      </c>
      <c r="I47" s="402">
        <v>35</v>
      </c>
      <c r="J47" s="402">
        <v>83101</v>
      </c>
      <c r="K47" s="402">
        <v>1</v>
      </c>
      <c r="L47" s="402" t="s">
        <v>1366</v>
      </c>
      <c r="M47" s="402">
        <v>9</v>
      </c>
      <c r="N47" s="402" t="s">
        <v>361</v>
      </c>
      <c r="O47" s="402">
        <v>0</v>
      </c>
      <c r="P47" s="402">
        <v>259</v>
      </c>
      <c r="Q47" s="402">
        <v>2</v>
      </c>
      <c r="R47" s="402">
        <v>0</v>
      </c>
      <c r="S47" s="402" t="s">
        <v>1830</v>
      </c>
      <c r="T47" s="402" t="s">
        <v>1830</v>
      </c>
      <c r="U47" s="402">
        <v>8412.5400000000009</v>
      </c>
      <c r="V47" s="402">
        <v>0</v>
      </c>
    </row>
    <row r="48" spans="2:22" ht="15.75" x14ac:dyDescent="0.25">
      <c r="B48" s="402" t="s">
        <v>335</v>
      </c>
      <c r="C48" s="402" t="s">
        <v>358</v>
      </c>
      <c r="D48" s="402">
        <v>100</v>
      </c>
      <c r="E48" s="402" t="s">
        <v>530</v>
      </c>
      <c r="F48" s="402" t="s">
        <v>858</v>
      </c>
      <c r="G48" s="402" t="s">
        <v>1177</v>
      </c>
      <c r="H48" s="402" t="s">
        <v>1345</v>
      </c>
      <c r="I48" s="402">
        <v>35</v>
      </c>
      <c r="J48" s="402">
        <v>83101</v>
      </c>
      <c r="K48" s="402">
        <v>1</v>
      </c>
      <c r="L48" s="402" t="s">
        <v>1366</v>
      </c>
      <c r="M48" s="402">
        <v>9</v>
      </c>
      <c r="N48" s="402" t="s">
        <v>363</v>
      </c>
      <c r="O48" s="402">
        <v>0</v>
      </c>
      <c r="P48" s="402">
        <v>26</v>
      </c>
      <c r="Q48" s="402">
        <v>2</v>
      </c>
      <c r="R48" s="402">
        <v>0</v>
      </c>
      <c r="S48" s="402" t="s">
        <v>1830</v>
      </c>
      <c r="T48" s="402" t="s">
        <v>1830</v>
      </c>
      <c r="U48" s="402">
        <v>7894.62</v>
      </c>
      <c r="V48" s="402">
        <v>0</v>
      </c>
    </row>
    <row r="49" spans="2:22" ht="15.75" x14ac:dyDescent="0.25">
      <c r="B49" s="402" t="s">
        <v>335</v>
      </c>
      <c r="C49" s="402" t="s">
        <v>358</v>
      </c>
      <c r="D49" s="402">
        <v>100</v>
      </c>
      <c r="E49" s="402" t="s">
        <v>456</v>
      </c>
      <c r="F49" s="402" t="s">
        <v>784</v>
      </c>
      <c r="G49" s="402" t="s">
        <v>1107</v>
      </c>
      <c r="H49" s="402" t="s">
        <v>1337</v>
      </c>
      <c r="I49" s="402">
        <v>35</v>
      </c>
      <c r="J49" s="402">
        <v>83101</v>
      </c>
      <c r="K49" s="402">
        <v>1</v>
      </c>
      <c r="L49" s="402" t="s">
        <v>1366</v>
      </c>
      <c r="M49" s="402">
        <v>9</v>
      </c>
      <c r="N49" s="402" t="s">
        <v>361</v>
      </c>
      <c r="O49" s="402">
        <v>0</v>
      </c>
      <c r="P49" s="402">
        <v>260</v>
      </c>
      <c r="Q49" s="402">
        <v>2</v>
      </c>
      <c r="R49" s="402">
        <v>0</v>
      </c>
      <c r="S49" s="402" t="s">
        <v>1830</v>
      </c>
      <c r="T49" s="402" t="s">
        <v>1830</v>
      </c>
      <c r="U49" s="402">
        <v>8374.84</v>
      </c>
      <c r="V49" s="402">
        <v>0</v>
      </c>
    </row>
    <row r="50" spans="2:22" ht="15.75" x14ac:dyDescent="0.25">
      <c r="B50" s="402" t="s">
        <v>335</v>
      </c>
      <c r="C50" s="402" t="s">
        <v>358</v>
      </c>
      <c r="D50" s="402">
        <v>100</v>
      </c>
      <c r="E50" s="402" t="s">
        <v>372</v>
      </c>
      <c r="F50" s="402" t="s">
        <v>700</v>
      </c>
      <c r="G50" s="402" t="s">
        <v>1028</v>
      </c>
      <c r="H50" s="402" t="s">
        <v>1337</v>
      </c>
      <c r="I50" s="402">
        <v>35</v>
      </c>
      <c r="J50" s="402">
        <v>83101</v>
      </c>
      <c r="K50" s="402">
        <v>1</v>
      </c>
      <c r="L50" s="402" t="s">
        <v>1366</v>
      </c>
      <c r="M50" s="402">
        <v>3</v>
      </c>
      <c r="N50" s="402" t="s">
        <v>361</v>
      </c>
      <c r="O50" s="402">
        <v>0</v>
      </c>
      <c r="P50" s="402">
        <v>261</v>
      </c>
      <c r="Q50" s="402">
        <v>2</v>
      </c>
      <c r="R50" s="402">
        <v>0</v>
      </c>
      <c r="S50" s="402" t="s">
        <v>1830</v>
      </c>
      <c r="T50" s="402" t="s">
        <v>1830</v>
      </c>
      <c r="U50" s="402">
        <v>8827.31</v>
      </c>
      <c r="V50" s="402">
        <v>0</v>
      </c>
    </row>
    <row r="51" spans="2:22" ht="15.75" x14ac:dyDescent="0.25">
      <c r="B51" s="402" t="s">
        <v>335</v>
      </c>
      <c r="C51" s="402" t="s">
        <v>358</v>
      </c>
      <c r="D51" s="402">
        <v>100</v>
      </c>
      <c r="E51" s="402" t="s">
        <v>455</v>
      </c>
      <c r="F51" s="402" t="s">
        <v>783</v>
      </c>
      <c r="G51" s="402" t="s">
        <v>1106</v>
      </c>
      <c r="H51" s="402" t="s">
        <v>1337</v>
      </c>
      <c r="I51" s="402">
        <v>35</v>
      </c>
      <c r="J51" s="402">
        <v>83101</v>
      </c>
      <c r="K51" s="402">
        <v>1</v>
      </c>
      <c r="L51" s="402" t="s">
        <v>1366</v>
      </c>
      <c r="M51" s="402">
        <v>3</v>
      </c>
      <c r="N51" s="402" t="s">
        <v>361</v>
      </c>
      <c r="O51" s="402">
        <v>0</v>
      </c>
      <c r="P51" s="402">
        <v>262</v>
      </c>
      <c r="Q51" s="402">
        <v>2</v>
      </c>
      <c r="R51" s="402">
        <v>0</v>
      </c>
      <c r="S51" s="402" t="s">
        <v>1830</v>
      </c>
      <c r="T51" s="402" t="s">
        <v>1830</v>
      </c>
      <c r="U51" s="402">
        <v>8374.84</v>
      </c>
      <c r="V51" s="402">
        <v>0</v>
      </c>
    </row>
    <row r="52" spans="2:22" ht="15.75" x14ac:dyDescent="0.25">
      <c r="B52" s="402" t="s">
        <v>335</v>
      </c>
      <c r="C52" s="402" t="s">
        <v>358</v>
      </c>
      <c r="D52" s="402">
        <v>100</v>
      </c>
      <c r="E52" s="402" t="s">
        <v>377</v>
      </c>
      <c r="F52" s="402" t="s">
        <v>705</v>
      </c>
      <c r="G52" s="402" t="s">
        <v>1033</v>
      </c>
      <c r="H52" s="402" t="s">
        <v>1337</v>
      </c>
      <c r="I52" s="402">
        <v>35</v>
      </c>
      <c r="J52" s="402">
        <v>83101</v>
      </c>
      <c r="K52" s="402">
        <v>1</v>
      </c>
      <c r="L52" s="402" t="s">
        <v>1366</v>
      </c>
      <c r="M52" s="402">
        <v>3</v>
      </c>
      <c r="N52" s="402" t="s">
        <v>361</v>
      </c>
      <c r="O52" s="402">
        <v>0</v>
      </c>
      <c r="P52" s="402">
        <v>263</v>
      </c>
      <c r="Q52" s="402">
        <v>2</v>
      </c>
      <c r="R52" s="402">
        <v>0</v>
      </c>
      <c r="S52" s="402" t="s">
        <v>1830</v>
      </c>
      <c r="T52" s="402" t="s">
        <v>1830</v>
      </c>
      <c r="U52" s="402">
        <v>8827.31</v>
      </c>
      <c r="V52" s="402">
        <v>0</v>
      </c>
    </row>
    <row r="53" spans="2:22" ht="15.75" x14ac:dyDescent="0.25">
      <c r="B53" s="402" t="s">
        <v>335</v>
      </c>
      <c r="C53" s="402" t="s">
        <v>358</v>
      </c>
      <c r="D53" s="402">
        <v>100</v>
      </c>
      <c r="E53" s="402" t="s">
        <v>637</v>
      </c>
      <c r="F53" s="402" t="s">
        <v>965</v>
      </c>
      <c r="G53" s="402" t="s">
        <v>1277</v>
      </c>
      <c r="H53" s="402" t="s">
        <v>1338</v>
      </c>
      <c r="I53" s="402">
        <v>35</v>
      </c>
      <c r="J53" s="402">
        <v>83101</v>
      </c>
      <c r="K53" s="402">
        <v>1</v>
      </c>
      <c r="L53" s="402" t="s">
        <v>1366</v>
      </c>
      <c r="M53" s="402">
        <v>3</v>
      </c>
      <c r="N53" s="402" t="s">
        <v>364</v>
      </c>
      <c r="O53" s="402">
        <v>0</v>
      </c>
      <c r="P53" s="402">
        <v>264</v>
      </c>
      <c r="Q53" s="402">
        <v>2</v>
      </c>
      <c r="R53" s="402">
        <v>0</v>
      </c>
      <c r="S53" s="402" t="s">
        <v>1830</v>
      </c>
      <c r="T53" s="402" t="s">
        <v>1830</v>
      </c>
      <c r="U53" s="402">
        <v>7032.47</v>
      </c>
      <c r="V53" s="402">
        <v>0</v>
      </c>
    </row>
    <row r="54" spans="2:22" ht="15.75" x14ac:dyDescent="0.25">
      <c r="B54" s="402" t="s">
        <v>335</v>
      </c>
      <c r="C54" s="402" t="s">
        <v>358</v>
      </c>
      <c r="D54" s="402">
        <v>100</v>
      </c>
      <c r="E54" s="402" t="s">
        <v>497</v>
      </c>
      <c r="F54" s="402" t="s">
        <v>825</v>
      </c>
      <c r="G54" s="402" t="s">
        <v>1146</v>
      </c>
      <c r="H54" s="402" t="s">
        <v>1341</v>
      </c>
      <c r="I54" s="402">
        <v>35</v>
      </c>
      <c r="J54" s="402">
        <v>83101</v>
      </c>
      <c r="K54" s="402">
        <v>1</v>
      </c>
      <c r="L54" s="402" t="s">
        <v>1366</v>
      </c>
      <c r="M54" s="402">
        <v>3</v>
      </c>
      <c r="N54" s="402" t="s">
        <v>1369</v>
      </c>
      <c r="O54" s="402">
        <v>0</v>
      </c>
      <c r="P54" s="402">
        <v>265</v>
      </c>
      <c r="Q54" s="402">
        <v>2</v>
      </c>
      <c r="R54" s="402">
        <v>0</v>
      </c>
      <c r="S54" s="402" t="s">
        <v>1830</v>
      </c>
      <c r="T54" s="402" t="s">
        <v>1830</v>
      </c>
      <c r="U54" s="402">
        <v>7032.09</v>
      </c>
      <c r="V54" s="402">
        <v>0</v>
      </c>
    </row>
    <row r="55" spans="2:22" ht="15.75" x14ac:dyDescent="0.25">
      <c r="B55" s="402" t="s">
        <v>335</v>
      </c>
      <c r="C55" s="402" t="s">
        <v>358</v>
      </c>
      <c r="D55" s="402">
        <v>100</v>
      </c>
      <c r="E55" s="402" t="s">
        <v>498</v>
      </c>
      <c r="F55" s="402" t="s">
        <v>826</v>
      </c>
      <c r="G55" s="402" t="s">
        <v>1147</v>
      </c>
      <c r="H55" s="402" t="s">
        <v>1350</v>
      </c>
      <c r="I55" s="402">
        <v>35</v>
      </c>
      <c r="J55" s="402">
        <v>83101</v>
      </c>
      <c r="K55" s="402">
        <v>1</v>
      </c>
      <c r="L55" s="402" t="s">
        <v>1366</v>
      </c>
      <c r="M55" s="402">
        <v>3</v>
      </c>
      <c r="N55" s="402" t="s">
        <v>1374</v>
      </c>
      <c r="O55" s="402">
        <v>0</v>
      </c>
      <c r="P55" s="402">
        <v>266</v>
      </c>
      <c r="Q55" s="402">
        <v>2</v>
      </c>
      <c r="R55" s="402">
        <v>0</v>
      </c>
      <c r="S55" s="402" t="s">
        <v>1830</v>
      </c>
      <c r="T55" s="402" t="s">
        <v>1830</v>
      </c>
      <c r="U55" s="402">
        <v>12111.18</v>
      </c>
      <c r="V55" s="402">
        <v>0</v>
      </c>
    </row>
    <row r="56" spans="2:22" ht="15.75" x14ac:dyDescent="0.25">
      <c r="B56" s="402" t="s">
        <v>335</v>
      </c>
      <c r="C56" s="402" t="s">
        <v>358</v>
      </c>
      <c r="D56" s="402">
        <v>100</v>
      </c>
      <c r="E56" s="402" t="s">
        <v>685</v>
      </c>
      <c r="F56" s="402" t="s">
        <v>1013</v>
      </c>
      <c r="G56" s="402" t="s">
        <v>1324</v>
      </c>
      <c r="H56" s="402" t="s">
        <v>1344</v>
      </c>
      <c r="I56" s="402">
        <v>35</v>
      </c>
      <c r="J56" s="402">
        <v>83101</v>
      </c>
      <c r="K56" s="402">
        <v>1</v>
      </c>
      <c r="L56" s="402" t="s">
        <v>1366</v>
      </c>
      <c r="M56" s="402">
        <v>3</v>
      </c>
      <c r="N56" s="402" t="s">
        <v>362</v>
      </c>
      <c r="O56" s="402">
        <v>0</v>
      </c>
      <c r="P56" s="402">
        <v>267</v>
      </c>
      <c r="Q56" s="402">
        <v>2</v>
      </c>
      <c r="R56" s="402">
        <v>0</v>
      </c>
      <c r="S56" s="402" t="s">
        <v>1830</v>
      </c>
      <c r="T56" s="402" t="s">
        <v>1830</v>
      </c>
      <c r="U56" s="402">
        <v>8482.94</v>
      </c>
      <c r="V56" s="402">
        <v>0</v>
      </c>
    </row>
    <row r="57" spans="2:22" ht="15.75" x14ac:dyDescent="0.25">
      <c r="B57" s="402" t="s">
        <v>335</v>
      </c>
      <c r="C57" s="402" t="s">
        <v>358</v>
      </c>
      <c r="D57" s="402">
        <v>100</v>
      </c>
      <c r="E57" s="402" t="s">
        <v>424</v>
      </c>
      <c r="F57" s="402" t="s">
        <v>752</v>
      </c>
      <c r="G57" s="402" t="s">
        <v>1076</v>
      </c>
      <c r="H57" s="402" t="s">
        <v>1337</v>
      </c>
      <c r="I57" s="402">
        <v>35</v>
      </c>
      <c r="J57" s="402">
        <v>83101</v>
      </c>
      <c r="K57" s="402">
        <v>1</v>
      </c>
      <c r="L57" s="402" t="s">
        <v>1366</v>
      </c>
      <c r="M57" s="402">
        <v>3</v>
      </c>
      <c r="N57" s="402" t="s">
        <v>361</v>
      </c>
      <c r="O57" s="402">
        <v>0</v>
      </c>
      <c r="P57" s="402">
        <v>268</v>
      </c>
      <c r="Q57" s="402">
        <v>2</v>
      </c>
      <c r="R57" s="402">
        <v>0</v>
      </c>
      <c r="S57" s="402" t="s">
        <v>1830</v>
      </c>
      <c r="T57" s="402" t="s">
        <v>1830</v>
      </c>
      <c r="U57" s="402">
        <v>8487.9599999999991</v>
      </c>
      <c r="V57" s="402">
        <v>0</v>
      </c>
    </row>
    <row r="58" spans="2:22" ht="15.75" x14ac:dyDescent="0.25">
      <c r="B58" s="402" t="s">
        <v>335</v>
      </c>
      <c r="C58" s="402" t="s">
        <v>358</v>
      </c>
      <c r="D58" s="402">
        <v>100</v>
      </c>
      <c r="E58" s="402" t="s">
        <v>502</v>
      </c>
      <c r="F58" s="402" t="s">
        <v>830</v>
      </c>
      <c r="G58" s="402" t="s">
        <v>1151</v>
      </c>
      <c r="H58" s="402" t="s">
        <v>1337</v>
      </c>
      <c r="I58" s="402">
        <v>35</v>
      </c>
      <c r="J58" s="402">
        <v>83101</v>
      </c>
      <c r="K58" s="402">
        <v>1</v>
      </c>
      <c r="L58" s="402" t="s">
        <v>1366</v>
      </c>
      <c r="M58" s="402">
        <v>3</v>
      </c>
      <c r="N58" s="402" t="s">
        <v>361</v>
      </c>
      <c r="O58" s="402">
        <v>0</v>
      </c>
      <c r="P58" s="402">
        <v>269</v>
      </c>
      <c r="Q58" s="402">
        <v>2</v>
      </c>
      <c r="R58" s="402">
        <v>0</v>
      </c>
      <c r="S58" s="402" t="s">
        <v>1830</v>
      </c>
      <c r="T58" s="402" t="s">
        <v>1830</v>
      </c>
      <c r="U58" s="402">
        <v>8347.77</v>
      </c>
      <c r="V58" s="402">
        <v>0</v>
      </c>
    </row>
    <row r="59" spans="2:22" ht="15.75" x14ac:dyDescent="0.25">
      <c r="B59" s="402" t="s">
        <v>335</v>
      </c>
      <c r="C59" s="402" t="s">
        <v>358</v>
      </c>
      <c r="D59" s="402">
        <v>100</v>
      </c>
      <c r="E59" s="402" t="s">
        <v>629</v>
      </c>
      <c r="F59" s="402" t="s">
        <v>957</v>
      </c>
      <c r="G59" s="402" t="s">
        <v>1269</v>
      </c>
      <c r="H59" s="402" t="s">
        <v>1362</v>
      </c>
      <c r="I59" s="402">
        <v>35</v>
      </c>
      <c r="J59" s="402">
        <v>83101</v>
      </c>
      <c r="K59" s="402">
        <v>1</v>
      </c>
      <c r="L59" s="402" t="s">
        <v>1366</v>
      </c>
      <c r="M59" s="402">
        <v>2</v>
      </c>
      <c r="N59" s="402" t="s">
        <v>1377</v>
      </c>
      <c r="O59" s="402">
        <v>0</v>
      </c>
      <c r="P59" s="402">
        <v>27</v>
      </c>
      <c r="Q59" s="402">
        <v>2</v>
      </c>
      <c r="R59" s="402">
        <v>0</v>
      </c>
      <c r="S59" s="402" t="s">
        <v>1830</v>
      </c>
      <c r="T59" s="402" t="s">
        <v>1830</v>
      </c>
      <c r="U59" s="402">
        <v>33328.089999999997</v>
      </c>
      <c r="V59" s="402">
        <v>0</v>
      </c>
    </row>
    <row r="60" spans="2:22" ht="15.75" x14ac:dyDescent="0.25">
      <c r="B60" s="402" t="s">
        <v>335</v>
      </c>
      <c r="C60" s="402" t="s">
        <v>358</v>
      </c>
      <c r="D60" s="402">
        <v>100</v>
      </c>
      <c r="E60" s="402" t="s">
        <v>662</v>
      </c>
      <c r="F60" s="402" t="s">
        <v>990</v>
      </c>
      <c r="G60" s="402" t="s">
        <v>1301</v>
      </c>
      <c r="H60" s="402" t="s">
        <v>1337</v>
      </c>
      <c r="I60" s="402">
        <v>35</v>
      </c>
      <c r="J60" s="402">
        <v>83101</v>
      </c>
      <c r="K60" s="402">
        <v>1</v>
      </c>
      <c r="L60" s="402" t="s">
        <v>1366</v>
      </c>
      <c r="M60" s="402">
        <v>3</v>
      </c>
      <c r="N60" s="402" t="s">
        <v>361</v>
      </c>
      <c r="O60" s="402">
        <v>0</v>
      </c>
      <c r="P60" s="402">
        <v>270</v>
      </c>
      <c r="Q60" s="402">
        <v>2</v>
      </c>
      <c r="R60" s="402">
        <v>0</v>
      </c>
      <c r="S60" s="402" t="s">
        <v>1830</v>
      </c>
      <c r="T60" s="402" t="s">
        <v>1830</v>
      </c>
      <c r="U60" s="402">
        <v>7129</v>
      </c>
      <c r="V60" s="402">
        <v>0</v>
      </c>
    </row>
    <row r="61" spans="2:22" ht="15.75" x14ac:dyDescent="0.25">
      <c r="B61" s="402" t="s">
        <v>335</v>
      </c>
      <c r="C61" s="402" t="s">
        <v>358</v>
      </c>
      <c r="D61" s="402">
        <v>100</v>
      </c>
      <c r="E61" s="402" t="s">
        <v>676</v>
      </c>
      <c r="F61" s="402" t="s">
        <v>1004</v>
      </c>
      <c r="G61" s="402" t="s">
        <v>1315</v>
      </c>
      <c r="H61" s="402" t="s">
        <v>1337</v>
      </c>
      <c r="I61" s="402">
        <v>35</v>
      </c>
      <c r="J61" s="402">
        <v>83101</v>
      </c>
      <c r="K61" s="402">
        <v>1</v>
      </c>
      <c r="L61" s="402" t="s">
        <v>1366</v>
      </c>
      <c r="M61" s="402">
        <v>3</v>
      </c>
      <c r="N61" s="402" t="s">
        <v>361</v>
      </c>
      <c r="O61" s="402">
        <v>0</v>
      </c>
      <c r="P61" s="402">
        <v>271</v>
      </c>
      <c r="Q61" s="402">
        <v>2</v>
      </c>
      <c r="R61" s="402">
        <v>0</v>
      </c>
      <c r="S61" s="402" t="s">
        <v>1830</v>
      </c>
      <c r="T61" s="402" t="s">
        <v>1830</v>
      </c>
      <c r="U61" s="402">
        <v>6779</v>
      </c>
      <c r="V61" s="402">
        <v>0</v>
      </c>
    </row>
    <row r="62" spans="2:22" ht="15.75" x14ac:dyDescent="0.25">
      <c r="B62" s="402" t="s">
        <v>335</v>
      </c>
      <c r="C62" s="402" t="s">
        <v>358</v>
      </c>
      <c r="D62" s="402">
        <v>100</v>
      </c>
      <c r="E62" s="402" t="s">
        <v>426</v>
      </c>
      <c r="F62" s="402" t="s">
        <v>754</v>
      </c>
      <c r="G62" s="402" t="s">
        <v>1078</v>
      </c>
      <c r="H62" s="402" t="s">
        <v>1337</v>
      </c>
      <c r="I62" s="402">
        <v>35</v>
      </c>
      <c r="J62" s="402">
        <v>83101</v>
      </c>
      <c r="K62" s="402">
        <v>1</v>
      </c>
      <c r="L62" s="402" t="s">
        <v>1366</v>
      </c>
      <c r="M62" s="402">
        <v>3</v>
      </c>
      <c r="N62" s="402" t="s">
        <v>361</v>
      </c>
      <c r="O62" s="402">
        <v>0</v>
      </c>
      <c r="P62" s="402">
        <v>273</v>
      </c>
      <c r="Q62" s="402">
        <v>2</v>
      </c>
      <c r="R62" s="402">
        <v>0</v>
      </c>
      <c r="S62" s="402" t="s">
        <v>1830</v>
      </c>
      <c r="T62" s="402" t="s">
        <v>1830</v>
      </c>
      <c r="U62" s="402">
        <v>8487.9599999999991</v>
      </c>
      <c r="V62" s="402">
        <v>0</v>
      </c>
    </row>
    <row r="63" spans="2:22" ht="15.75" x14ac:dyDescent="0.25">
      <c r="B63" s="402" t="s">
        <v>335</v>
      </c>
      <c r="C63" s="402" t="s">
        <v>358</v>
      </c>
      <c r="D63" s="402">
        <v>100</v>
      </c>
      <c r="E63" s="402" t="s">
        <v>384</v>
      </c>
      <c r="F63" s="402" t="s">
        <v>712</v>
      </c>
      <c r="G63" s="402" t="s">
        <v>1039</v>
      </c>
      <c r="H63" s="402" t="s">
        <v>1344</v>
      </c>
      <c r="I63" s="402">
        <v>35</v>
      </c>
      <c r="J63" s="402">
        <v>83101</v>
      </c>
      <c r="K63" s="402">
        <v>1</v>
      </c>
      <c r="L63" s="402" t="s">
        <v>1366</v>
      </c>
      <c r="M63" s="402">
        <v>3</v>
      </c>
      <c r="N63" s="402" t="s">
        <v>362</v>
      </c>
      <c r="O63" s="402">
        <v>0</v>
      </c>
      <c r="P63" s="402">
        <v>274</v>
      </c>
      <c r="Q63" s="402">
        <v>2</v>
      </c>
      <c r="R63" s="402">
        <v>0</v>
      </c>
      <c r="S63" s="402" t="s">
        <v>1830</v>
      </c>
      <c r="T63" s="402" t="s">
        <v>1830</v>
      </c>
      <c r="U63" s="402">
        <v>9430.7099999999991</v>
      </c>
      <c r="V63" s="402">
        <v>0</v>
      </c>
    </row>
    <row r="64" spans="2:22" ht="15.75" x14ac:dyDescent="0.25">
      <c r="B64" s="402" t="s">
        <v>335</v>
      </c>
      <c r="C64" s="402" t="s">
        <v>358</v>
      </c>
      <c r="D64" s="402">
        <v>100</v>
      </c>
      <c r="E64" s="402" t="s">
        <v>558</v>
      </c>
      <c r="F64" s="402" t="s">
        <v>886</v>
      </c>
      <c r="G64" s="402" t="s">
        <v>1200</v>
      </c>
      <c r="H64" s="402" t="s">
        <v>1338</v>
      </c>
      <c r="I64" s="402">
        <v>35</v>
      </c>
      <c r="J64" s="402">
        <v>83101</v>
      </c>
      <c r="K64" s="402">
        <v>1</v>
      </c>
      <c r="L64" s="402" t="s">
        <v>1366</v>
      </c>
      <c r="M64" s="402">
        <v>3</v>
      </c>
      <c r="N64" s="402" t="s">
        <v>364</v>
      </c>
      <c r="O64" s="402">
        <v>0</v>
      </c>
      <c r="P64" s="402">
        <v>275</v>
      </c>
      <c r="Q64" s="402">
        <v>2</v>
      </c>
      <c r="R64" s="402">
        <v>0</v>
      </c>
      <c r="S64" s="402" t="s">
        <v>1830</v>
      </c>
      <c r="T64" s="402" t="s">
        <v>1830</v>
      </c>
      <c r="U64" s="402">
        <v>7891.57</v>
      </c>
      <c r="V64" s="402">
        <v>0</v>
      </c>
    </row>
    <row r="65" spans="2:22" ht="15.75" x14ac:dyDescent="0.25">
      <c r="B65" s="402" t="s">
        <v>335</v>
      </c>
      <c r="C65" s="402" t="s">
        <v>358</v>
      </c>
      <c r="D65" s="402">
        <v>100</v>
      </c>
      <c r="E65" s="402" t="s">
        <v>517</v>
      </c>
      <c r="F65" s="402" t="s">
        <v>845</v>
      </c>
      <c r="G65" s="402" t="s">
        <v>1165</v>
      </c>
      <c r="H65" s="402" t="s">
        <v>1337</v>
      </c>
      <c r="I65" s="402">
        <v>35</v>
      </c>
      <c r="J65" s="402">
        <v>83101</v>
      </c>
      <c r="K65" s="402">
        <v>1</v>
      </c>
      <c r="L65" s="402" t="s">
        <v>1366</v>
      </c>
      <c r="M65" s="402">
        <v>2</v>
      </c>
      <c r="N65" s="402" t="s">
        <v>361</v>
      </c>
      <c r="O65" s="402">
        <v>0</v>
      </c>
      <c r="P65" s="402">
        <v>276</v>
      </c>
      <c r="Q65" s="402">
        <v>2</v>
      </c>
      <c r="R65" s="402">
        <v>0</v>
      </c>
      <c r="S65" s="402" t="s">
        <v>1830</v>
      </c>
      <c r="T65" s="402" t="s">
        <v>1830</v>
      </c>
      <c r="U65" s="402">
        <v>7884.65</v>
      </c>
      <c r="V65" s="402">
        <v>0</v>
      </c>
    </row>
    <row r="66" spans="2:22" ht="15.75" x14ac:dyDescent="0.25">
      <c r="B66" s="402" t="s">
        <v>335</v>
      </c>
      <c r="C66" s="402" t="s">
        <v>358</v>
      </c>
      <c r="D66" s="402">
        <v>100</v>
      </c>
      <c r="E66" s="402" t="s">
        <v>543</v>
      </c>
      <c r="F66" s="402" t="s">
        <v>871</v>
      </c>
      <c r="G66" s="402" t="s">
        <v>1189</v>
      </c>
      <c r="H66" s="402" t="s">
        <v>1337</v>
      </c>
      <c r="I66" s="402">
        <v>35</v>
      </c>
      <c r="J66" s="402">
        <v>83101</v>
      </c>
      <c r="K66" s="402">
        <v>1</v>
      </c>
      <c r="L66" s="402" t="s">
        <v>1366</v>
      </c>
      <c r="M66" s="402">
        <v>3</v>
      </c>
      <c r="N66" s="402" t="s">
        <v>361</v>
      </c>
      <c r="O66" s="402">
        <v>0</v>
      </c>
      <c r="P66" s="402">
        <v>277</v>
      </c>
      <c r="Q66" s="402">
        <v>2</v>
      </c>
      <c r="R66" s="402">
        <v>0</v>
      </c>
      <c r="S66" s="402" t="s">
        <v>1830</v>
      </c>
      <c r="T66" s="402" t="s">
        <v>1830</v>
      </c>
      <c r="U66" s="402">
        <v>7129</v>
      </c>
      <c r="V66" s="402">
        <v>0</v>
      </c>
    </row>
    <row r="67" spans="2:22" ht="15.75" x14ac:dyDescent="0.25">
      <c r="B67" s="402" t="s">
        <v>335</v>
      </c>
      <c r="C67" s="402" t="s">
        <v>358</v>
      </c>
      <c r="D67" s="402">
        <v>100</v>
      </c>
      <c r="E67" s="402" t="s">
        <v>444</v>
      </c>
      <c r="F67" s="402" t="s">
        <v>772</v>
      </c>
      <c r="G67" s="402" t="s">
        <v>1095</v>
      </c>
      <c r="H67" s="402" t="s">
        <v>1337</v>
      </c>
      <c r="I67" s="402">
        <v>35</v>
      </c>
      <c r="J67" s="402">
        <v>83101</v>
      </c>
      <c r="K67" s="402">
        <v>1</v>
      </c>
      <c r="L67" s="402" t="s">
        <v>1366</v>
      </c>
      <c r="M67" s="402">
        <v>3</v>
      </c>
      <c r="N67" s="402" t="s">
        <v>361</v>
      </c>
      <c r="O67" s="402">
        <v>0</v>
      </c>
      <c r="P67" s="402">
        <v>278</v>
      </c>
      <c r="Q67" s="402">
        <v>2</v>
      </c>
      <c r="R67" s="402">
        <v>0</v>
      </c>
      <c r="S67" s="402" t="s">
        <v>1830</v>
      </c>
      <c r="T67" s="402" t="s">
        <v>1830</v>
      </c>
      <c r="U67" s="402">
        <v>8412.5400000000009</v>
      </c>
      <c r="V67" s="402">
        <v>0</v>
      </c>
    </row>
    <row r="68" spans="2:22" ht="15.75" x14ac:dyDescent="0.25">
      <c r="B68" s="402" t="s">
        <v>335</v>
      </c>
      <c r="C68" s="402" t="s">
        <v>358</v>
      </c>
      <c r="D68" s="402">
        <v>100</v>
      </c>
      <c r="E68" s="402" t="s">
        <v>490</v>
      </c>
      <c r="F68" s="402" t="s">
        <v>818</v>
      </c>
      <c r="G68" s="402" t="s">
        <v>1140</v>
      </c>
      <c r="H68" s="402" t="s">
        <v>1337</v>
      </c>
      <c r="I68" s="402">
        <v>35</v>
      </c>
      <c r="J68" s="402">
        <v>83101</v>
      </c>
      <c r="K68" s="402">
        <v>1</v>
      </c>
      <c r="L68" s="402" t="s">
        <v>1366</v>
      </c>
      <c r="M68" s="402">
        <v>3</v>
      </c>
      <c r="N68" s="402" t="s">
        <v>361</v>
      </c>
      <c r="O68" s="402">
        <v>0</v>
      </c>
      <c r="P68" s="402">
        <v>279</v>
      </c>
      <c r="Q68" s="402">
        <v>2</v>
      </c>
      <c r="R68" s="402">
        <v>0</v>
      </c>
      <c r="S68" s="402" t="s">
        <v>1830</v>
      </c>
      <c r="T68" s="402" t="s">
        <v>1830</v>
      </c>
      <c r="U68" s="402">
        <v>8148.6</v>
      </c>
      <c r="V68" s="402">
        <v>0</v>
      </c>
    </row>
    <row r="69" spans="2:22" ht="15.75" x14ac:dyDescent="0.25">
      <c r="B69" s="402" t="s">
        <v>335</v>
      </c>
      <c r="C69" s="402" t="s">
        <v>358</v>
      </c>
      <c r="D69" s="402">
        <v>100</v>
      </c>
      <c r="E69" s="402" t="s">
        <v>534</v>
      </c>
      <c r="F69" s="402" t="s">
        <v>862</v>
      </c>
      <c r="G69" s="402" t="s">
        <v>1181</v>
      </c>
      <c r="H69" s="402" t="s">
        <v>1350</v>
      </c>
      <c r="I69" s="402">
        <v>35</v>
      </c>
      <c r="J69" s="402">
        <v>83101</v>
      </c>
      <c r="K69" s="402">
        <v>1</v>
      </c>
      <c r="L69" s="402" t="s">
        <v>1366</v>
      </c>
      <c r="M69" s="402">
        <v>3</v>
      </c>
      <c r="N69" s="402" t="s">
        <v>1374</v>
      </c>
      <c r="O69" s="402">
        <v>0</v>
      </c>
      <c r="P69" s="402">
        <v>280</v>
      </c>
      <c r="Q69" s="402">
        <v>2</v>
      </c>
      <c r="R69" s="402">
        <v>0</v>
      </c>
      <c r="S69" s="402" t="s">
        <v>1830</v>
      </c>
      <c r="T69" s="402" t="s">
        <v>1830</v>
      </c>
      <c r="U69" s="402">
        <v>12018.68</v>
      </c>
      <c r="V69" s="402">
        <v>0</v>
      </c>
    </row>
    <row r="70" spans="2:22" ht="15.75" x14ac:dyDescent="0.25">
      <c r="B70" s="402" t="s">
        <v>335</v>
      </c>
      <c r="C70" s="402" t="s">
        <v>358</v>
      </c>
      <c r="D70" s="402">
        <v>100</v>
      </c>
      <c r="E70" s="402" t="s">
        <v>665</v>
      </c>
      <c r="F70" s="402" t="s">
        <v>993</v>
      </c>
      <c r="G70" s="402" t="s">
        <v>1304</v>
      </c>
      <c r="H70" s="402" t="s">
        <v>1337</v>
      </c>
      <c r="I70" s="402">
        <v>35</v>
      </c>
      <c r="J70" s="402">
        <v>83101</v>
      </c>
      <c r="K70" s="402">
        <v>1</v>
      </c>
      <c r="L70" s="402" t="s">
        <v>1366</v>
      </c>
      <c r="M70" s="402">
        <v>3</v>
      </c>
      <c r="N70" s="402" t="s">
        <v>361</v>
      </c>
      <c r="O70" s="402">
        <v>0</v>
      </c>
      <c r="P70" s="402">
        <v>281</v>
      </c>
      <c r="Q70" s="402">
        <v>2</v>
      </c>
      <c r="R70" s="402">
        <v>0</v>
      </c>
      <c r="S70" s="402" t="s">
        <v>1830</v>
      </c>
      <c r="T70" s="402" t="s">
        <v>1830</v>
      </c>
      <c r="U70" s="402">
        <v>7829</v>
      </c>
      <c r="V70" s="402">
        <v>0</v>
      </c>
    </row>
    <row r="71" spans="2:22" ht="15.75" x14ac:dyDescent="0.25">
      <c r="B71" s="402" t="s">
        <v>335</v>
      </c>
      <c r="C71" s="402" t="s">
        <v>358</v>
      </c>
      <c r="D71" s="402">
        <v>100</v>
      </c>
      <c r="E71" s="402" t="s">
        <v>381</v>
      </c>
      <c r="F71" s="402" t="s">
        <v>709</v>
      </c>
      <c r="G71" s="402" t="s">
        <v>1037</v>
      </c>
      <c r="H71" s="402" t="s">
        <v>1337</v>
      </c>
      <c r="I71" s="402">
        <v>35</v>
      </c>
      <c r="J71" s="402">
        <v>83101</v>
      </c>
      <c r="K71" s="402">
        <v>1</v>
      </c>
      <c r="L71" s="402" t="s">
        <v>1366</v>
      </c>
      <c r="M71" s="402">
        <v>3</v>
      </c>
      <c r="N71" s="402" t="s">
        <v>361</v>
      </c>
      <c r="O71" s="402">
        <v>0</v>
      </c>
      <c r="P71" s="402">
        <v>282</v>
      </c>
      <c r="Q71" s="402">
        <v>2</v>
      </c>
      <c r="R71" s="402">
        <v>0</v>
      </c>
      <c r="S71" s="402" t="s">
        <v>1830</v>
      </c>
      <c r="T71" s="402" t="s">
        <v>1830</v>
      </c>
      <c r="U71" s="402">
        <v>8827.31</v>
      </c>
      <c r="V71" s="402">
        <v>0</v>
      </c>
    </row>
    <row r="72" spans="2:22" ht="15.75" x14ac:dyDescent="0.25">
      <c r="B72" s="402" t="s">
        <v>335</v>
      </c>
      <c r="C72" s="402" t="s">
        <v>358</v>
      </c>
      <c r="D72" s="402">
        <v>100</v>
      </c>
      <c r="E72" s="402" t="s">
        <v>626</v>
      </c>
      <c r="F72" s="402" t="s">
        <v>954</v>
      </c>
      <c r="G72" s="402" t="s">
        <v>1266</v>
      </c>
      <c r="H72" s="402" t="s">
        <v>1341</v>
      </c>
      <c r="I72" s="402">
        <v>35</v>
      </c>
      <c r="J72" s="402">
        <v>83101</v>
      </c>
      <c r="K72" s="402">
        <v>1</v>
      </c>
      <c r="L72" s="402" t="s">
        <v>1366</v>
      </c>
      <c r="M72" s="402">
        <v>3</v>
      </c>
      <c r="N72" s="402" t="s">
        <v>1369</v>
      </c>
      <c r="O72" s="402">
        <v>0</v>
      </c>
      <c r="P72" s="402">
        <v>283</v>
      </c>
      <c r="Q72" s="402">
        <v>2</v>
      </c>
      <c r="R72" s="402">
        <v>0</v>
      </c>
      <c r="S72" s="402" t="s">
        <v>1830</v>
      </c>
      <c r="T72" s="402" t="s">
        <v>1830</v>
      </c>
      <c r="U72" s="402">
        <v>7438.66</v>
      </c>
      <c r="V72" s="402">
        <v>0</v>
      </c>
    </row>
    <row r="73" spans="2:22" ht="15.75" x14ac:dyDescent="0.25">
      <c r="B73" s="402" t="s">
        <v>335</v>
      </c>
      <c r="C73" s="402" t="s">
        <v>358</v>
      </c>
      <c r="D73" s="402">
        <v>100</v>
      </c>
      <c r="E73" s="402" t="s">
        <v>392</v>
      </c>
      <c r="F73" s="402" t="s">
        <v>720</v>
      </c>
      <c r="G73" s="402" t="s">
        <v>1047</v>
      </c>
      <c r="H73" s="402" t="s">
        <v>1344</v>
      </c>
      <c r="I73" s="402">
        <v>35</v>
      </c>
      <c r="J73" s="402">
        <v>83101</v>
      </c>
      <c r="K73" s="402">
        <v>1</v>
      </c>
      <c r="L73" s="402" t="s">
        <v>1366</v>
      </c>
      <c r="M73" s="402">
        <v>3</v>
      </c>
      <c r="N73" s="402" t="s">
        <v>362</v>
      </c>
      <c r="O73" s="402">
        <v>0</v>
      </c>
      <c r="P73" s="402">
        <v>284</v>
      </c>
      <c r="Q73" s="402">
        <v>2</v>
      </c>
      <c r="R73" s="402">
        <v>0</v>
      </c>
      <c r="S73" s="402" t="s">
        <v>1830</v>
      </c>
      <c r="T73" s="402" t="s">
        <v>1830</v>
      </c>
      <c r="U73" s="402">
        <v>9392.5300000000007</v>
      </c>
      <c r="V73" s="402">
        <v>0</v>
      </c>
    </row>
    <row r="74" spans="2:22" ht="15.75" x14ac:dyDescent="0.25">
      <c r="B74" s="402" t="s">
        <v>335</v>
      </c>
      <c r="C74" s="402" t="s">
        <v>358</v>
      </c>
      <c r="D74" s="402">
        <v>100</v>
      </c>
      <c r="E74" s="402" t="s">
        <v>683</v>
      </c>
      <c r="F74" s="402" t="s">
        <v>1011</v>
      </c>
      <c r="G74" s="402" t="s">
        <v>1322</v>
      </c>
      <c r="H74" s="402" t="s">
        <v>1338</v>
      </c>
      <c r="I74" s="402">
        <v>35</v>
      </c>
      <c r="J74" s="402">
        <v>83101</v>
      </c>
      <c r="K74" s="402">
        <v>1</v>
      </c>
      <c r="L74" s="402" t="s">
        <v>1366</v>
      </c>
      <c r="M74" s="402">
        <v>3</v>
      </c>
      <c r="N74" s="402" t="s">
        <v>364</v>
      </c>
      <c r="O74" s="402">
        <v>0</v>
      </c>
      <c r="P74" s="402">
        <v>285</v>
      </c>
      <c r="Q74" s="402">
        <v>2</v>
      </c>
      <c r="R74" s="402">
        <v>0</v>
      </c>
      <c r="S74" s="402" t="s">
        <v>1830</v>
      </c>
      <c r="T74" s="402" t="s">
        <v>1830</v>
      </c>
      <c r="U74" s="402">
        <v>5969.63</v>
      </c>
      <c r="V74" s="402">
        <v>0</v>
      </c>
    </row>
    <row r="75" spans="2:22" ht="15.75" x14ac:dyDescent="0.25">
      <c r="B75" s="402" t="s">
        <v>335</v>
      </c>
      <c r="C75" s="402" t="s">
        <v>358</v>
      </c>
      <c r="D75" s="402">
        <v>100</v>
      </c>
      <c r="E75" s="402" t="s">
        <v>459</v>
      </c>
      <c r="F75" s="402" t="s">
        <v>787</v>
      </c>
      <c r="G75" s="402" t="s">
        <v>1110</v>
      </c>
      <c r="H75" s="402" t="s">
        <v>1337</v>
      </c>
      <c r="I75" s="402">
        <v>35</v>
      </c>
      <c r="J75" s="402">
        <v>83101</v>
      </c>
      <c r="K75" s="402">
        <v>1</v>
      </c>
      <c r="L75" s="402" t="s">
        <v>1366</v>
      </c>
      <c r="M75" s="402">
        <v>3</v>
      </c>
      <c r="N75" s="402" t="s">
        <v>361</v>
      </c>
      <c r="O75" s="402">
        <v>0</v>
      </c>
      <c r="P75" s="402">
        <v>286</v>
      </c>
      <c r="Q75" s="402">
        <v>2</v>
      </c>
      <c r="R75" s="402">
        <v>0</v>
      </c>
      <c r="S75" s="402" t="s">
        <v>1830</v>
      </c>
      <c r="T75" s="402" t="s">
        <v>1830</v>
      </c>
      <c r="U75" s="402">
        <v>8374.84</v>
      </c>
      <c r="V75" s="402">
        <v>0</v>
      </c>
    </row>
    <row r="76" spans="2:22" ht="15.75" x14ac:dyDescent="0.25">
      <c r="B76" s="402" t="s">
        <v>335</v>
      </c>
      <c r="C76" s="402" t="s">
        <v>358</v>
      </c>
      <c r="D76" s="402">
        <v>100</v>
      </c>
      <c r="E76" s="402" t="s">
        <v>445</v>
      </c>
      <c r="F76" s="402" t="s">
        <v>773</v>
      </c>
      <c r="G76" s="402" t="s">
        <v>1096</v>
      </c>
      <c r="H76" s="402" t="s">
        <v>1337</v>
      </c>
      <c r="I76" s="402">
        <v>35</v>
      </c>
      <c r="J76" s="402">
        <v>83101</v>
      </c>
      <c r="K76" s="402">
        <v>1</v>
      </c>
      <c r="L76" s="402" t="s">
        <v>1366</v>
      </c>
      <c r="M76" s="402">
        <v>3</v>
      </c>
      <c r="N76" s="402" t="s">
        <v>361</v>
      </c>
      <c r="O76" s="402">
        <v>0</v>
      </c>
      <c r="P76" s="402">
        <v>287</v>
      </c>
      <c r="Q76" s="402">
        <v>2</v>
      </c>
      <c r="R76" s="402">
        <v>0</v>
      </c>
      <c r="S76" s="402" t="s">
        <v>1830</v>
      </c>
      <c r="T76" s="402" t="s">
        <v>1830</v>
      </c>
      <c r="U76" s="402">
        <v>8412.5400000000009</v>
      </c>
      <c r="V76" s="402">
        <v>0</v>
      </c>
    </row>
    <row r="77" spans="2:22" ht="15.75" x14ac:dyDescent="0.25">
      <c r="B77" s="402" t="s">
        <v>335</v>
      </c>
      <c r="C77" s="402" t="s">
        <v>358</v>
      </c>
      <c r="D77" s="402">
        <v>100</v>
      </c>
      <c r="E77" s="402" t="s">
        <v>514</v>
      </c>
      <c r="F77" s="402" t="s">
        <v>842</v>
      </c>
      <c r="G77" s="402" t="s">
        <v>1162</v>
      </c>
      <c r="H77" s="402" t="s">
        <v>1337</v>
      </c>
      <c r="I77" s="402">
        <v>35</v>
      </c>
      <c r="J77" s="402">
        <v>83101</v>
      </c>
      <c r="K77" s="402">
        <v>1</v>
      </c>
      <c r="L77" s="402" t="s">
        <v>1366</v>
      </c>
      <c r="M77" s="402">
        <v>3</v>
      </c>
      <c r="N77" s="402" t="s">
        <v>361</v>
      </c>
      <c r="O77" s="402">
        <v>0</v>
      </c>
      <c r="P77" s="402">
        <v>288</v>
      </c>
      <c r="Q77" s="402">
        <v>2</v>
      </c>
      <c r="R77" s="402">
        <v>0</v>
      </c>
      <c r="S77" s="402" t="s">
        <v>1830</v>
      </c>
      <c r="T77" s="402" t="s">
        <v>1830</v>
      </c>
      <c r="U77" s="402">
        <v>8234.65</v>
      </c>
      <c r="V77" s="402">
        <v>0</v>
      </c>
    </row>
    <row r="78" spans="2:22" ht="15.75" x14ac:dyDescent="0.25">
      <c r="B78" s="402" t="s">
        <v>335</v>
      </c>
      <c r="C78" s="402" t="s">
        <v>358</v>
      </c>
      <c r="D78" s="402">
        <v>100</v>
      </c>
      <c r="E78" s="402" t="s">
        <v>460</v>
      </c>
      <c r="F78" s="402" t="s">
        <v>788</v>
      </c>
      <c r="G78" s="402" t="s">
        <v>1111</v>
      </c>
      <c r="H78" s="402" t="s">
        <v>1337</v>
      </c>
      <c r="I78" s="402">
        <v>35</v>
      </c>
      <c r="J78" s="402">
        <v>83101</v>
      </c>
      <c r="K78" s="402">
        <v>1</v>
      </c>
      <c r="L78" s="402" t="s">
        <v>1366</v>
      </c>
      <c r="M78" s="402">
        <v>3</v>
      </c>
      <c r="N78" s="402" t="s">
        <v>361</v>
      </c>
      <c r="O78" s="402">
        <v>0</v>
      </c>
      <c r="P78" s="402">
        <v>289</v>
      </c>
      <c r="Q78" s="402">
        <v>2</v>
      </c>
      <c r="R78" s="402">
        <v>0</v>
      </c>
      <c r="S78" s="402" t="s">
        <v>1830</v>
      </c>
      <c r="T78" s="402" t="s">
        <v>1830</v>
      </c>
      <c r="U78" s="402">
        <v>8374.84</v>
      </c>
      <c r="V78" s="402">
        <v>0</v>
      </c>
    </row>
    <row r="79" spans="2:22" ht="15.75" x14ac:dyDescent="0.25">
      <c r="B79" s="402" t="s">
        <v>335</v>
      </c>
      <c r="C79" s="402" t="s">
        <v>358</v>
      </c>
      <c r="D79" s="402">
        <v>100</v>
      </c>
      <c r="E79" s="402" t="s">
        <v>415</v>
      </c>
      <c r="F79" s="402" t="s">
        <v>743</v>
      </c>
      <c r="G79" s="402" t="s">
        <v>1813</v>
      </c>
      <c r="H79" s="402" t="s">
        <v>1345</v>
      </c>
      <c r="I79" s="402">
        <v>35</v>
      </c>
      <c r="J79" s="402">
        <v>83101</v>
      </c>
      <c r="K79" s="402">
        <v>1</v>
      </c>
      <c r="L79" s="402" t="s">
        <v>1366</v>
      </c>
      <c r="M79" s="402">
        <v>3</v>
      </c>
      <c r="N79" s="402" t="s">
        <v>363</v>
      </c>
      <c r="O79" s="402">
        <v>0</v>
      </c>
      <c r="P79" s="402">
        <v>29</v>
      </c>
      <c r="Q79" s="402">
        <v>2</v>
      </c>
      <c r="R79" s="402">
        <v>0</v>
      </c>
      <c r="S79" s="402" t="s">
        <v>1830</v>
      </c>
      <c r="T79" s="402" t="s">
        <v>1830</v>
      </c>
      <c r="U79" s="402">
        <v>8251.0499999999993</v>
      </c>
      <c r="V79" s="402">
        <v>0</v>
      </c>
    </row>
    <row r="80" spans="2:22" ht="15.75" x14ac:dyDescent="0.25">
      <c r="B80" s="402" t="s">
        <v>335</v>
      </c>
      <c r="C80" s="402" t="s">
        <v>358</v>
      </c>
      <c r="D80" s="402">
        <v>100</v>
      </c>
      <c r="E80" s="402" t="s">
        <v>429</v>
      </c>
      <c r="F80" s="402" t="s">
        <v>757</v>
      </c>
      <c r="G80" s="402" t="s">
        <v>1081</v>
      </c>
      <c r="H80" s="402" t="s">
        <v>1337</v>
      </c>
      <c r="I80" s="402">
        <v>35</v>
      </c>
      <c r="J80" s="402">
        <v>83101</v>
      </c>
      <c r="K80" s="402">
        <v>1</v>
      </c>
      <c r="L80" s="402" t="s">
        <v>1366</v>
      </c>
      <c r="M80" s="402">
        <v>3</v>
      </c>
      <c r="N80" s="402" t="s">
        <v>361</v>
      </c>
      <c r="O80" s="402">
        <v>0</v>
      </c>
      <c r="P80" s="402">
        <v>290</v>
      </c>
      <c r="Q80" s="402">
        <v>2</v>
      </c>
      <c r="R80" s="402">
        <v>0</v>
      </c>
      <c r="S80" s="402" t="s">
        <v>1830</v>
      </c>
      <c r="T80" s="402" t="s">
        <v>1830</v>
      </c>
      <c r="U80" s="402">
        <v>8450.25</v>
      </c>
      <c r="V80" s="402">
        <v>0</v>
      </c>
    </row>
    <row r="81" spans="2:22" ht="15.75" x14ac:dyDescent="0.25">
      <c r="B81" s="402" t="s">
        <v>335</v>
      </c>
      <c r="C81" s="402" t="s">
        <v>358</v>
      </c>
      <c r="D81" s="402">
        <v>100</v>
      </c>
      <c r="E81" s="402" t="s">
        <v>431</v>
      </c>
      <c r="F81" s="402" t="s">
        <v>759</v>
      </c>
      <c r="G81" s="402" t="s">
        <v>1083</v>
      </c>
      <c r="H81" s="402" t="s">
        <v>1337</v>
      </c>
      <c r="I81" s="402">
        <v>35</v>
      </c>
      <c r="J81" s="402">
        <v>83101</v>
      </c>
      <c r="K81" s="402">
        <v>1</v>
      </c>
      <c r="L81" s="402" t="s">
        <v>1366</v>
      </c>
      <c r="M81" s="402">
        <v>3</v>
      </c>
      <c r="N81" s="402" t="s">
        <v>361</v>
      </c>
      <c r="O81" s="402">
        <v>0</v>
      </c>
      <c r="P81" s="402">
        <v>291</v>
      </c>
      <c r="Q81" s="402">
        <v>2</v>
      </c>
      <c r="R81" s="402">
        <v>0</v>
      </c>
      <c r="S81" s="402" t="s">
        <v>1830</v>
      </c>
      <c r="T81" s="402" t="s">
        <v>1830</v>
      </c>
      <c r="U81" s="402">
        <v>8450.25</v>
      </c>
      <c r="V81" s="402">
        <v>0</v>
      </c>
    </row>
    <row r="82" spans="2:22" ht="15.75" x14ac:dyDescent="0.25">
      <c r="B82" s="402" t="s">
        <v>335</v>
      </c>
      <c r="C82" s="402" t="s">
        <v>358</v>
      </c>
      <c r="D82" s="402">
        <v>100</v>
      </c>
      <c r="E82" s="402" t="s">
        <v>470</v>
      </c>
      <c r="F82" s="402" t="s">
        <v>798</v>
      </c>
      <c r="G82" s="402" t="s">
        <v>1121</v>
      </c>
      <c r="H82" s="402" t="s">
        <v>1337</v>
      </c>
      <c r="I82" s="402">
        <v>35</v>
      </c>
      <c r="J82" s="402">
        <v>83101</v>
      </c>
      <c r="K82" s="402">
        <v>1</v>
      </c>
      <c r="L82" s="402" t="s">
        <v>1366</v>
      </c>
      <c r="M82" s="402">
        <v>3</v>
      </c>
      <c r="N82" s="402" t="s">
        <v>361</v>
      </c>
      <c r="O82" s="402">
        <v>0</v>
      </c>
      <c r="P82" s="402">
        <v>292</v>
      </c>
      <c r="Q82" s="402">
        <v>2</v>
      </c>
      <c r="R82" s="402">
        <v>0</v>
      </c>
      <c r="S82" s="402" t="s">
        <v>1830</v>
      </c>
      <c r="T82" s="402" t="s">
        <v>1830</v>
      </c>
      <c r="U82" s="402">
        <v>7853.63</v>
      </c>
      <c r="V82" s="402">
        <v>0</v>
      </c>
    </row>
    <row r="83" spans="2:22" ht="15.75" x14ac:dyDescent="0.25">
      <c r="B83" s="402" t="s">
        <v>335</v>
      </c>
      <c r="C83" s="402" t="s">
        <v>358</v>
      </c>
      <c r="D83" s="402">
        <v>100</v>
      </c>
      <c r="E83" s="402" t="s">
        <v>433</v>
      </c>
      <c r="F83" s="402" t="s">
        <v>761</v>
      </c>
      <c r="G83" s="402" t="s">
        <v>1085</v>
      </c>
      <c r="H83" s="402" t="s">
        <v>1337</v>
      </c>
      <c r="I83" s="402">
        <v>35</v>
      </c>
      <c r="J83" s="402">
        <v>83101</v>
      </c>
      <c r="K83" s="402">
        <v>1</v>
      </c>
      <c r="L83" s="402" t="s">
        <v>1366</v>
      </c>
      <c r="M83" s="402">
        <v>3</v>
      </c>
      <c r="N83" s="402" t="s">
        <v>361</v>
      </c>
      <c r="O83" s="402">
        <v>0</v>
      </c>
      <c r="P83" s="402">
        <v>293</v>
      </c>
      <c r="Q83" s="402">
        <v>2</v>
      </c>
      <c r="R83" s="402">
        <v>0</v>
      </c>
      <c r="S83" s="402" t="s">
        <v>1830</v>
      </c>
      <c r="T83" s="402" t="s">
        <v>1830</v>
      </c>
      <c r="U83" s="402">
        <v>7966.75</v>
      </c>
      <c r="V83" s="402">
        <v>0</v>
      </c>
    </row>
    <row r="84" spans="2:22" ht="15.75" x14ac:dyDescent="0.25">
      <c r="B84" s="402" t="s">
        <v>335</v>
      </c>
      <c r="C84" s="402" t="s">
        <v>358</v>
      </c>
      <c r="D84" s="402">
        <v>100</v>
      </c>
      <c r="E84" s="402" t="s">
        <v>561</v>
      </c>
      <c r="F84" s="402" t="s">
        <v>889</v>
      </c>
      <c r="G84" s="402" t="s">
        <v>1202</v>
      </c>
      <c r="H84" s="402" t="s">
        <v>1337</v>
      </c>
      <c r="I84" s="402">
        <v>35</v>
      </c>
      <c r="J84" s="402">
        <v>83101</v>
      </c>
      <c r="K84" s="402">
        <v>1</v>
      </c>
      <c r="L84" s="402" t="s">
        <v>1366</v>
      </c>
      <c r="M84" s="402">
        <v>3</v>
      </c>
      <c r="N84" s="402" t="s">
        <v>361</v>
      </c>
      <c r="O84" s="402">
        <v>0</v>
      </c>
      <c r="P84" s="402">
        <v>294</v>
      </c>
      <c r="Q84" s="402">
        <v>2</v>
      </c>
      <c r="R84" s="402">
        <v>0</v>
      </c>
      <c r="S84" s="402" t="s">
        <v>1830</v>
      </c>
      <c r="T84" s="402" t="s">
        <v>1830</v>
      </c>
      <c r="U84" s="402">
        <v>6779</v>
      </c>
      <c r="V84" s="402">
        <v>0</v>
      </c>
    </row>
    <row r="85" spans="2:22" ht="15.75" x14ac:dyDescent="0.25">
      <c r="B85" s="402" t="s">
        <v>335</v>
      </c>
      <c r="C85" s="402" t="s">
        <v>358</v>
      </c>
      <c r="D85" s="402">
        <v>100</v>
      </c>
      <c r="E85" s="402" t="s">
        <v>560</v>
      </c>
      <c r="F85" s="402" t="s">
        <v>888</v>
      </c>
      <c r="G85" s="402" t="s">
        <v>1814</v>
      </c>
      <c r="H85" s="402" t="s">
        <v>1337</v>
      </c>
      <c r="I85" s="402">
        <v>35</v>
      </c>
      <c r="J85" s="402">
        <v>83101</v>
      </c>
      <c r="K85" s="402">
        <v>1</v>
      </c>
      <c r="L85" s="402" t="s">
        <v>1366</v>
      </c>
      <c r="M85" s="402">
        <v>3</v>
      </c>
      <c r="N85" s="402" t="s">
        <v>361</v>
      </c>
      <c r="O85" s="402">
        <v>0</v>
      </c>
      <c r="P85" s="402">
        <v>295</v>
      </c>
      <c r="Q85" s="402">
        <v>2</v>
      </c>
      <c r="R85" s="402">
        <v>0</v>
      </c>
      <c r="S85" s="402" t="s">
        <v>1830</v>
      </c>
      <c r="T85" s="402" t="s">
        <v>1830</v>
      </c>
      <c r="U85" s="402">
        <v>7479</v>
      </c>
      <c r="V85" s="402">
        <v>0</v>
      </c>
    </row>
    <row r="86" spans="2:22" ht="15.75" x14ac:dyDescent="0.25">
      <c r="B86" s="402" t="s">
        <v>335</v>
      </c>
      <c r="C86" s="402" t="s">
        <v>358</v>
      </c>
      <c r="D86" s="402">
        <v>100</v>
      </c>
      <c r="E86" s="402" t="s">
        <v>432</v>
      </c>
      <c r="F86" s="402" t="s">
        <v>760</v>
      </c>
      <c r="G86" s="402" t="s">
        <v>1084</v>
      </c>
      <c r="H86" s="402" t="s">
        <v>1337</v>
      </c>
      <c r="I86" s="402">
        <v>35</v>
      </c>
      <c r="J86" s="402">
        <v>83101</v>
      </c>
      <c r="K86" s="402">
        <v>1</v>
      </c>
      <c r="L86" s="402" t="s">
        <v>1366</v>
      </c>
      <c r="M86" s="402">
        <v>3</v>
      </c>
      <c r="N86" s="402" t="s">
        <v>361</v>
      </c>
      <c r="O86" s="402">
        <v>0</v>
      </c>
      <c r="P86" s="402">
        <v>296</v>
      </c>
      <c r="Q86" s="402">
        <v>2</v>
      </c>
      <c r="R86" s="402">
        <v>0</v>
      </c>
      <c r="S86" s="402" t="s">
        <v>1830</v>
      </c>
      <c r="T86" s="402" t="s">
        <v>1830</v>
      </c>
      <c r="U86" s="402">
        <v>8450.25</v>
      </c>
      <c r="V86" s="402">
        <v>0</v>
      </c>
    </row>
    <row r="87" spans="2:22" ht="15.75" x14ac:dyDescent="0.25">
      <c r="B87" s="402" t="s">
        <v>335</v>
      </c>
      <c r="C87" s="402" t="s">
        <v>358</v>
      </c>
      <c r="D87" s="402">
        <v>100</v>
      </c>
      <c r="E87" s="402" t="s">
        <v>491</v>
      </c>
      <c r="F87" s="402" t="s">
        <v>819</v>
      </c>
      <c r="G87" s="402" t="s">
        <v>1141</v>
      </c>
      <c r="H87" s="402" t="s">
        <v>1337</v>
      </c>
      <c r="I87" s="402">
        <v>35</v>
      </c>
      <c r="J87" s="402">
        <v>83101</v>
      </c>
      <c r="K87" s="402">
        <v>1</v>
      </c>
      <c r="L87" s="402" t="s">
        <v>1366</v>
      </c>
      <c r="M87" s="402">
        <v>1</v>
      </c>
      <c r="N87" s="402" t="s">
        <v>361</v>
      </c>
      <c r="O87" s="402">
        <v>0</v>
      </c>
      <c r="P87" s="402">
        <v>297</v>
      </c>
      <c r="Q87" s="402">
        <v>2</v>
      </c>
      <c r="R87" s="402">
        <v>0</v>
      </c>
      <c r="S87" s="402" t="s">
        <v>1830</v>
      </c>
      <c r="T87" s="402" t="s">
        <v>1830</v>
      </c>
      <c r="U87" s="402">
        <v>7231.48</v>
      </c>
      <c r="V87" s="402">
        <v>0</v>
      </c>
    </row>
    <row r="88" spans="2:22" ht="15.75" x14ac:dyDescent="0.25">
      <c r="B88" s="402" t="s">
        <v>335</v>
      </c>
      <c r="C88" s="402" t="s">
        <v>358</v>
      </c>
      <c r="D88" s="402">
        <v>100</v>
      </c>
      <c r="E88" s="402" t="s">
        <v>675</v>
      </c>
      <c r="F88" s="402" t="s">
        <v>1003</v>
      </c>
      <c r="G88" s="402" t="s">
        <v>1314</v>
      </c>
      <c r="H88" s="402" t="s">
        <v>1337</v>
      </c>
      <c r="I88" s="402">
        <v>35</v>
      </c>
      <c r="J88" s="402">
        <v>83101</v>
      </c>
      <c r="K88" s="402">
        <v>1</v>
      </c>
      <c r="L88" s="402" t="s">
        <v>1366</v>
      </c>
      <c r="M88" s="402">
        <v>3</v>
      </c>
      <c r="N88" s="402" t="s">
        <v>361</v>
      </c>
      <c r="O88" s="402">
        <v>0</v>
      </c>
      <c r="P88" s="402">
        <v>298</v>
      </c>
      <c r="Q88" s="402">
        <v>2</v>
      </c>
      <c r="R88" s="402">
        <v>0</v>
      </c>
      <c r="S88" s="402" t="s">
        <v>1830</v>
      </c>
      <c r="T88" s="402" t="s">
        <v>1830</v>
      </c>
      <c r="U88" s="402">
        <v>7479</v>
      </c>
      <c r="V88" s="402">
        <v>0</v>
      </c>
    </row>
    <row r="89" spans="2:22" ht="15.75" x14ac:dyDescent="0.25">
      <c r="B89" s="402" t="s">
        <v>335</v>
      </c>
      <c r="C89" s="402" t="s">
        <v>358</v>
      </c>
      <c r="D89" s="402">
        <v>100</v>
      </c>
      <c r="E89" s="402" t="s">
        <v>435</v>
      </c>
      <c r="F89" s="402" t="s">
        <v>763</v>
      </c>
      <c r="G89" s="402" t="s">
        <v>1087</v>
      </c>
      <c r="H89" s="402" t="s">
        <v>1337</v>
      </c>
      <c r="I89" s="402">
        <v>35</v>
      </c>
      <c r="J89" s="402">
        <v>83101</v>
      </c>
      <c r="K89" s="402">
        <v>1</v>
      </c>
      <c r="L89" s="402" t="s">
        <v>1366</v>
      </c>
      <c r="M89" s="402">
        <v>3</v>
      </c>
      <c r="N89" s="402" t="s">
        <v>361</v>
      </c>
      <c r="O89" s="402">
        <v>0</v>
      </c>
      <c r="P89" s="402">
        <v>299</v>
      </c>
      <c r="Q89" s="402">
        <v>2</v>
      </c>
      <c r="R89" s="402">
        <v>0</v>
      </c>
      <c r="S89" s="402" t="s">
        <v>1830</v>
      </c>
      <c r="T89" s="402" t="s">
        <v>1830</v>
      </c>
      <c r="U89" s="402">
        <v>8800.25</v>
      </c>
      <c r="V89" s="402">
        <v>0</v>
      </c>
    </row>
    <row r="90" spans="2:22" ht="15.75" x14ac:dyDescent="0.25">
      <c r="B90" s="402" t="s">
        <v>335</v>
      </c>
      <c r="C90" s="402" t="s">
        <v>358</v>
      </c>
      <c r="D90" s="402">
        <v>100</v>
      </c>
      <c r="E90" s="402" t="s">
        <v>631</v>
      </c>
      <c r="F90" s="402" t="s">
        <v>959</v>
      </c>
      <c r="G90" s="402" t="s">
        <v>1271</v>
      </c>
      <c r="H90" s="402" t="s">
        <v>1349</v>
      </c>
      <c r="I90" s="402">
        <v>35</v>
      </c>
      <c r="J90" s="402">
        <v>83101</v>
      </c>
      <c r="K90" s="402">
        <v>1</v>
      </c>
      <c r="L90" s="402" t="s">
        <v>1366</v>
      </c>
      <c r="M90" s="402">
        <v>3</v>
      </c>
      <c r="N90" s="402" t="s">
        <v>1373</v>
      </c>
      <c r="O90" s="402">
        <v>0</v>
      </c>
      <c r="P90" s="402">
        <v>3</v>
      </c>
      <c r="Q90" s="402">
        <v>2</v>
      </c>
      <c r="R90" s="402">
        <v>0</v>
      </c>
      <c r="S90" s="402" t="s">
        <v>1830</v>
      </c>
      <c r="T90" s="402" t="s">
        <v>1830</v>
      </c>
      <c r="U90" s="402">
        <v>9542.67</v>
      </c>
      <c r="V90" s="402">
        <v>0</v>
      </c>
    </row>
    <row r="91" spans="2:22" ht="15.75" x14ac:dyDescent="0.25">
      <c r="B91" s="402" t="s">
        <v>335</v>
      </c>
      <c r="C91" s="402" t="s">
        <v>358</v>
      </c>
      <c r="D91" s="402">
        <v>100</v>
      </c>
      <c r="E91" s="402" t="s">
        <v>562</v>
      </c>
      <c r="F91" s="402" t="s">
        <v>890</v>
      </c>
      <c r="G91" s="402" t="s">
        <v>1203</v>
      </c>
      <c r="H91" s="402" t="s">
        <v>1350</v>
      </c>
      <c r="I91" s="402">
        <v>35</v>
      </c>
      <c r="J91" s="402">
        <v>83101</v>
      </c>
      <c r="K91" s="402">
        <v>1</v>
      </c>
      <c r="L91" s="402" t="s">
        <v>1366</v>
      </c>
      <c r="M91" s="402">
        <v>1</v>
      </c>
      <c r="N91" s="402" t="s">
        <v>1374</v>
      </c>
      <c r="O91" s="402">
        <v>0</v>
      </c>
      <c r="P91" s="402">
        <v>30</v>
      </c>
      <c r="Q91" s="402">
        <v>2</v>
      </c>
      <c r="R91" s="402">
        <v>0</v>
      </c>
      <c r="S91" s="402" t="s">
        <v>1830</v>
      </c>
      <c r="T91" s="402" t="s">
        <v>1830</v>
      </c>
      <c r="U91" s="402">
        <v>12018.68</v>
      </c>
      <c r="V91" s="402">
        <v>0</v>
      </c>
    </row>
    <row r="92" spans="2:22" ht="15.75" x14ac:dyDescent="0.25">
      <c r="B92" s="402" t="s">
        <v>335</v>
      </c>
      <c r="C92" s="402" t="s">
        <v>358</v>
      </c>
      <c r="D92" s="402">
        <v>100</v>
      </c>
      <c r="E92" s="402" t="s">
        <v>440</v>
      </c>
      <c r="F92" s="402" t="s">
        <v>768</v>
      </c>
      <c r="G92" s="402" t="s">
        <v>1815</v>
      </c>
      <c r="H92" s="402" t="s">
        <v>1337</v>
      </c>
      <c r="I92" s="402">
        <v>35</v>
      </c>
      <c r="J92" s="402">
        <v>83101</v>
      </c>
      <c r="K92" s="402">
        <v>1</v>
      </c>
      <c r="L92" s="402" t="s">
        <v>1366</v>
      </c>
      <c r="M92" s="402">
        <v>3</v>
      </c>
      <c r="N92" s="402" t="s">
        <v>361</v>
      </c>
      <c r="O92" s="402">
        <v>0</v>
      </c>
      <c r="P92" s="402">
        <v>301</v>
      </c>
      <c r="Q92" s="402">
        <v>2</v>
      </c>
      <c r="R92" s="402">
        <v>0</v>
      </c>
      <c r="S92" s="402" t="s">
        <v>1830</v>
      </c>
      <c r="T92" s="402" t="s">
        <v>1830</v>
      </c>
      <c r="U92" s="402">
        <v>9958.5</v>
      </c>
      <c r="V92" s="402">
        <v>0</v>
      </c>
    </row>
    <row r="93" spans="2:22" ht="15.75" x14ac:dyDescent="0.25">
      <c r="B93" s="402" t="s">
        <v>335</v>
      </c>
      <c r="C93" s="402" t="s">
        <v>358</v>
      </c>
      <c r="D93" s="402">
        <v>100</v>
      </c>
      <c r="E93" s="402" t="s">
        <v>438</v>
      </c>
      <c r="F93" s="402" t="s">
        <v>766</v>
      </c>
      <c r="G93" s="402" t="s">
        <v>1090</v>
      </c>
      <c r="H93" s="402" t="s">
        <v>1337</v>
      </c>
      <c r="I93" s="402">
        <v>35</v>
      </c>
      <c r="J93" s="402">
        <v>83101</v>
      </c>
      <c r="K93" s="402">
        <v>1</v>
      </c>
      <c r="L93" s="402" t="s">
        <v>1366</v>
      </c>
      <c r="M93" s="402">
        <v>3</v>
      </c>
      <c r="N93" s="402" t="s">
        <v>361</v>
      </c>
      <c r="O93" s="402">
        <v>0</v>
      </c>
      <c r="P93" s="402">
        <v>302</v>
      </c>
      <c r="Q93" s="402">
        <v>2</v>
      </c>
      <c r="R93" s="402">
        <v>0</v>
      </c>
      <c r="S93" s="402" t="s">
        <v>1830</v>
      </c>
      <c r="T93" s="402" t="s">
        <v>1830</v>
      </c>
      <c r="U93" s="402">
        <v>8450.25</v>
      </c>
      <c r="V93" s="402">
        <v>0</v>
      </c>
    </row>
    <row r="94" spans="2:22" ht="15.75" x14ac:dyDescent="0.25">
      <c r="B94" s="402" t="s">
        <v>335</v>
      </c>
      <c r="C94" s="402" t="s">
        <v>358</v>
      </c>
      <c r="D94" s="402">
        <v>100</v>
      </c>
      <c r="E94" s="402" t="s">
        <v>439</v>
      </c>
      <c r="F94" s="402" t="s">
        <v>767</v>
      </c>
      <c r="G94" s="402" t="s">
        <v>1091</v>
      </c>
      <c r="H94" s="402" t="s">
        <v>1337</v>
      </c>
      <c r="I94" s="402">
        <v>35</v>
      </c>
      <c r="J94" s="402">
        <v>83101</v>
      </c>
      <c r="K94" s="402">
        <v>1</v>
      </c>
      <c r="L94" s="402" t="s">
        <v>1366</v>
      </c>
      <c r="M94" s="402">
        <v>3</v>
      </c>
      <c r="N94" s="402" t="s">
        <v>361</v>
      </c>
      <c r="O94" s="402">
        <v>0</v>
      </c>
      <c r="P94" s="402">
        <v>303</v>
      </c>
      <c r="Q94" s="402">
        <v>2</v>
      </c>
      <c r="R94" s="402">
        <v>0</v>
      </c>
      <c r="S94" s="402" t="s">
        <v>1830</v>
      </c>
      <c r="T94" s="402" t="s">
        <v>1830</v>
      </c>
      <c r="U94" s="402">
        <v>8717.24</v>
      </c>
      <c r="V94" s="402">
        <v>0</v>
      </c>
    </row>
    <row r="95" spans="2:22" ht="15.75" x14ac:dyDescent="0.25">
      <c r="B95" s="402" t="s">
        <v>335</v>
      </c>
      <c r="C95" s="402" t="s">
        <v>358</v>
      </c>
      <c r="D95" s="402">
        <v>100</v>
      </c>
      <c r="E95" s="402" t="s">
        <v>673</v>
      </c>
      <c r="F95" s="402" t="s">
        <v>1001</v>
      </c>
      <c r="G95" s="402" t="s">
        <v>1312</v>
      </c>
      <c r="H95" s="402" t="s">
        <v>1341</v>
      </c>
      <c r="I95" s="402">
        <v>35</v>
      </c>
      <c r="J95" s="402">
        <v>83101</v>
      </c>
      <c r="K95" s="402">
        <v>1</v>
      </c>
      <c r="L95" s="402" t="s">
        <v>1366</v>
      </c>
      <c r="M95" s="402">
        <v>3</v>
      </c>
      <c r="N95" s="402" t="s">
        <v>1369</v>
      </c>
      <c r="O95" s="402">
        <v>0</v>
      </c>
      <c r="P95" s="402">
        <v>304</v>
      </c>
      <c r="Q95" s="402">
        <v>2</v>
      </c>
      <c r="R95" s="402">
        <v>0</v>
      </c>
      <c r="S95" s="402" t="s">
        <v>1830</v>
      </c>
      <c r="T95" s="402" t="s">
        <v>1830</v>
      </c>
      <c r="U95" s="402">
        <v>5619.63</v>
      </c>
      <c r="V95" s="402">
        <v>0</v>
      </c>
    </row>
    <row r="96" spans="2:22" ht="15.75" x14ac:dyDescent="0.25">
      <c r="B96" s="402" t="s">
        <v>335</v>
      </c>
      <c r="C96" s="402" t="s">
        <v>358</v>
      </c>
      <c r="D96" s="402">
        <v>100</v>
      </c>
      <c r="E96" s="402" t="s">
        <v>633</v>
      </c>
      <c r="F96" s="402" t="s">
        <v>961</v>
      </c>
      <c r="G96" s="402" t="s">
        <v>1273</v>
      </c>
      <c r="H96" s="402" t="s">
        <v>1337</v>
      </c>
      <c r="I96" s="402">
        <v>35</v>
      </c>
      <c r="J96" s="402">
        <v>83101</v>
      </c>
      <c r="K96" s="402">
        <v>1</v>
      </c>
      <c r="L96" s="402" t="s">
        <v>1366</v>
      </c>
      <c r="M96" s="402">
        <v>3</v>
      </c>
      <c r="N96" s="402" t="s">
        <v>361</v>
      </c>
      <c r="O96" s="402">
        <v>0</v>
      </c>
      <c r="P96" s="402">
        <v>305</v>
      </c>
      <c r="Q96" s="402">
        <v>2</v>
      </c>
      <c r="R96" s="402">
        <v>0</v>
      </c>
      <c r="S96" s="402" t="s">
        <v>1830</v>
      </c>
      <c r="T96" s="402" t="s">
        <v>1830</v>
      </c>
      <c r="U96" s="402">
        <v>7212.62</v>
      </c>
      <c r="V96" s="402">
        <v>0</v>
      </c>
    </row>
    <row r="97" spans="2:22" ht="15.75" x14ac:dyDescent="0.25">
      <c r="B97" s="402" t="s">
        <v>335</v>
      </c>
      <c r="C97" s="402" t="s">
        <v>358</v>
      </c>
      <c r="D97" s="402">
        <v>100</v>
      </c>
      <c r="E97" s="402" t="s">
        <v>674</v>
      </c>
      <c r="F97" s="402" t="s">
        <v>1002</v>
      </c>
      <c r="G97" s="402" t="s">
        <v>1313</v>
      </c>
      <c r="H97" s="402" t="s">
        <v>1341</v>
      </c>
      <c r="I97" s="402">
        <v>35</v>
      </c>
      <c r="J97" s="402">
        <v>83101</v>
      </c>
      <c r="K97" s="402">
        <v>1</v>
      </c>
      <c r="L97" s="402" t="s">
        <v>1366</v>
      </c>
      <c r="M97" s="402">
        <v>3</v>
      </c>
      <c r="N97" s="402" t="s">
        <v>1369</v>
      </c>
      <c r="O97" s="402">
        <v>0</v>
      </c>
      <c r="P97" s="402">
        <v>306</v>
      </c>
      <c r="Q97" s="402">
        <v>2</v>
      </c>
      <c r="R97" s="402">
        <v>0</v>
      </c>
      <c r="S97" s="402" t="s">
        <v>1830</v>
      </c>
      <c r="T97" s="402" t="s">
        <v>1830</v>
      </c>
      <c r="U97" s="402">
        <v>7032.47</v>
      </c>
      <c r="V97" s="402">
        <v>0</v>
      </c>
    </row>
    <row r="98" spans="2:22" ht="15.75" x14ac:dyDescent="0.25">
      <c r="B98" s="402" t="s">
        <v>335</v>
      </c>
      <c r="C98" s="402" t="s">
        <v>358</v>
      </c>
      <c r="D98" s="402">
        <v>100</v>
      </c>
      <c r="E98" s="402" t="s">
        <v>523</v>
      </c>
      <c r="F98" s="402" t="s">
        <v>851</v>
      </c>
      <c r="G98" s="402" t="s">
        <v>1171</v>
      </c>
      <c r="H98" s="402" t="s">
        <v>1338</v>
      </c>
      <c r="I98" s="402">
        <v>35</v>
      </c>
      <c r="J98" s="402">
        <v>83101</v>
      </c>
      <c r="K98" s="402">
        <v>1</v>
      </c>
      <c r="L98" s="402" t="s">
        <v>1366</v>
      </c>
      <c r="M98" s="402">
        <v>3</v>
      </c>
      <c r="N98" s="402" t="s">
        <v>364</v>
      </c>
      <c r="O98" s="402">
        <v>0</v>
      </c>
      <c r="P98" s="402">
        <v>307</v>
      </c>
      <c r="Q98" s="402">
        <v>2</v>
      </c>
      <c r="R98" s="402">
        <v>0</v>
      </c>
      <c r="S98" s="402" t="s">
        <v>1830</v>
      </c>
      <c r="T98" s="402" t="s">
        <v>1830</v>
      </c>
      <c r="U98" s="402">
        <v>7909.08</v>
      </c>
      <c r="V98" s="402">
        <v>0</v>
      </c>
    </row>
    <row r="99" spans="2:22" ht="15.75" x14ac:dyDescent="0.25">
      <c r="B99" s="402" t="s">
        <v>335</v>
      </c>
      <c r="C99" s="402" t="s">
        <v>358</v>
      </c>
      <c r="D99" s="402">
        <v>100</v>
      </c>
      <c r="E99" s="402" t="s">
        <v>454</v>
      </c>
      <c r="F99" s="402" t="s">
        <v>782</v>
      </c>
      <c r="G99" s="402" t="s">
        <v>1105</v>
      </c>
      <c r="H99" s="402" t="s">
        <v>1342</v>
      </c>
      <c r="I99" s="402">
        <v>35</v>
      </c>
      <c r="J99" s="402">
        <v>83101</v>
      </c>
      <c r="K99" s="402">
        <v>1</v>
      </c>
      <c r="L99" s="402" t="s">
        <v>1366</v>
      </c>
      <c r="M99" s="402">
        <v>3</v>
      </c>
      <c r="N99" s="402" t="s">
        <v>1370</v>
      </c>
      <c r="O99" s="402">
        <v>0</v>
      </c>
      <c r="P99" s="402">
        <v>308</v>
      </c>
      <c r="Q99" s="402">
        <v>2</v>
      </c>
      <c r="R99" s="402">
        <v>0</v>
      </c>
      <c r="S99" s="402" t="s">
        <v>1830</v>
      </c>
      <c r="T99" s="402" t="s">
        <v>1830</v>
      </c>
      <c r="U99" s="402">
        <v>7495.31</v>
      </c>
      <c r="V99" s="402">
        <v>0</v>
      </c>
    </row>
    <row r="100" spans="2:22" ht="15.75" x14ac:dyDescent="0.25">
      <c r="B100" s="402" t="s">
        <v>335</v>
      </c>
      <c r="C100" s="402" t="s">
        <v>358</v>
      </c>
      <c r="D100" s="402">
        <v>100</v>
      </c>
      <c r="E100" s="402" t="s">
        <v>422</v>
      </c>
      <c r="F100" s="402" t="s">
        <v>750</v>
      </c>
      <c r="G100" s="402" t="s">
        <v>1074</v>
      </c>
      <c r="H100" s="402" t="s">
        <v>1350</v>
      </c>
      <c r="I100" s="402">
        <v>35</v>
      </c>
      <c r="J100" s="402">
        <v>83101</v>
      </c>
      <c r="K100" s="402">
        <v>1</v>
      </c>
      <c r="L100" s="402" t="s">
        <v>1366</v>
      </c>
      <c r="M100" s="402">
        <v>3</v>
      </c>
      <c r="N100" s="402" t="s">
        <v>1374</v>
      </c>
      <c r="O100" s="402">
        <v>0</v>
      </c>
      <c r="P100" s="402">
        <v>31</v>
      </c>
      <c r="Q100" s="402">
        <v>2</v>
      </c>
      <c r="R100" s="402">
        <v>0</v>
      </c>
      <c r="S100" s="402" t="s">
        <v>1830</v>
      </c>
      <c r="T100" s="402" t="s">
        <v>1830</v>
      </c>
      <c r="U100" s="402">
        <v>12148.68</v>
      </c>
      <c r="V100" s="402">
        <v>0</v>
      </c>
    </row>
    <row r="101" spans="2:22" ht="15.75" x14ac:dyDescent="0.25">
      <c r="B101" s="402" t="s">
        <v>335</v>
      </c>
      <c r="C101" s="402" t="s">
        <v>358</v>
      </c>
      <c r="D101" s="402">
        <v>100</v>
      </c>
      <c r="E101" s="402" t="s">
        <v>624</v>
      </c>
      <c r="F101" s="402" t="s">
        <v>952</v>
      </c>
      <c r="G101" s="402" t="s">
        <v>1264</v>
      </c>
      <c r="H101" s="402" t="s">
        <v>1341</v>
      </c>
      <c r="I101" s="402">
        <v>35</v>
      </c>
      <c r="J101" s="402">
        <v>83101</v>
      </c>
      <c r="K101" s="402">
        <v>1</v>
      </c>
      <c r="L101" s="402" t="s">
        <v>1366</v>
      </c>
      <c r="M101" s="402">
        <v>3</v>
      </c>
      <c r="N101" s="402" t="s">
        <v>1369</v>
      </c>
      <c r="O101" s="402">
        <v>0</v>
      </c>
      <c r="P101" s="402">
        <v>310</v>
      </c>
      <c r="Q101" s="402">
        <v>2</v>
      </c>
      <c r="R101" s="402">
        <v>0</v>
      </c>
      <c r="S101" s="402" t="s">
        <v>1830</v>
      </c>
      <c r="T101" s="402" t="s">
        <v>1830</v>
      </c>
      <c r="U101" s="402">
        <v>6714.2</v>
      </c>
      <c r="V101" s="402">
        <v>0</v>
      </c>
    </row>
    <row r="102" spans="2:22" ht="15.75" x14ac:dyDescent="0.25">
      <c r="B102" s="402" t="s">
        <v>335</v>
      </c>
      <c r="C102" s="402" t="s">
        <v>358</v>
      </c>
      <c r="D102" s="402">
        <v>100</v>
      </c>
      <c r="E102" s="402" t="s">
        <v>625</v>
      </c>
      <c r="F102" s="402" t="s">
        <v>953</v>
      </c>
      <c r="G102" s="402" t="s">
        <v>1265</v>
      </c>
      <c r="H102" s="402" t="s">
        <v>1345</v>
      </c>
      <c r="I102" s="402">
        <v>35</v>
      </c>
      <c r="J102" s="402">
        <v>83101</v>
      </c>
      <c r="K102" s="402">
        <v>1</v>
      </c>
      <c r="L102" s="402" t="s">
        <v>1366</v>
      </c>
      <c r="M102" s="402">
        <v>3</v>
      </c>
      <c r="N102" s="402" t="s">
        <v>363</v>
      </c>
      <c r="O102" s="402">
        <v>0</v>
      </c>
      <c r="P102" s="402">
        <v>311</v>
      </c>
      <c r="Q102" s="402">
        <v>2</v>
      </c>
      <c r="R102" s="402">
        <v>0</v>
      </c>
      <c r="S102" s="402" t="s">
        <v>1830</v>
      </c>
      <c r="T102" s="402" t="s">
        <v>1830</v>
      </c>
      <c r="U102" s="402">
        <v>7732.47</v>
      </c>
      <c r="V102" s="402">
        <v>0</v>
      </c>
    </row>
    <row r="103" spans="2:22" ht="15.75" x14ac:dyDescent="0.25">
      <c r="B103" s="402" t="s">
        <v>335</v>
      </c>
      <c r="C103" s="402" t="s">
        <v>358</v>
      </c>
      <c r="D103" s="402">
        <v>100</v>
      </c>
      <c r="E103" s="402" t="s">
        <v>448</v>
      </c>
      <c r="F103" s="402" t="s">
        <v>776</v>
      </c>
      <c r="G103" s="402" t="s">
        <v>1099</v>
      </c>
      <c r="H103" s="402" t="s">
        <v>1344</v>
      </c>
      <c r="I103" s="402">
        <v>35</v>
      </c>
      <c r="J103" s="402">
        <v>83101</v>
      </c>
      <c r="K103" s="402">
        <v>1</v>
      </c>
      <c r="L103" s="402" t="s">
        <v>1366</v>
      </c>
      <c r="M103" s="402">
        <v>3</v>
      </c>
      <c r="N103" s="402" t="s">
        <v>362</v>
      </c>
      <c r="O103" s="402">
        <v>0</v>
      </c>
      <c r="P103" s="402">
        <v>312</v>
      </c>
      <c r="Q103" s="402">
        <v>2</v>
      </c>
      <c r="R103" s="402">
        <v>0</v>
      </c>
      <c r="S103" s="402" t="s">
        <v>1830</v>
      </c>
      <c r="T103" s="402" t="s">
        <v>1830</v>
      </c>
      <c r="U103" s="402">
        <v>7814.35</v>
      </c>
      <c r="V103" s="402">
        <v>0</v>
      </c>
    </row>
    <row r="104" spans="2:22" ht="15.75" x14ac:dyDescent="0.25">
      <c r="B104" s="402" t="s">
        <v>335</v>
      </c>
      <c r="C104" s="402" t="s">
        <v>358</v>
      </c>
      <c r="D104" s="402">
        <v>100</v>
      </c>
      <c r="E104" s="402" t="s">
        <v>442</v>
      </c>
      <c r="F104" s="402" t="s">
        <v>770</v>
      </c>
      <c r="G104" s="402" t="s">
        <v>1093</v>
      </c>
      <c r="H104" s="402" t="s">
        <v>1342</v>
      </c>
      <c r="I104" s="402">
        <v>35</v>
      </c>
      <c r="J104" s="402">
        <v>83101</v>
      </c>
      <c r="K104" s="402">
        <v>1</v>
      </c>
      <c r="L104" s="402" t="s">
        <v>1366</v>
      </c>
      <c r="M104" s="402">
        <v>1</v>
      </c>
      <c r="N104" s="402" t="s">
        <v>1370</v>
      </c>
      <c r="O104" s="402">
        <v>0</v>
      </c>
      <c r="P104" s="402">
        <v>313</v>
      </c>
      <c r="Q104" s="402">
        <v>2</v>
      </c>
      <c r="R104" s="402">
        <v>0</v>
      </c>
      <c r="S104" s="402" t="s">
        <v>1830</v>
      </c>
      <c r="T104" s="402" t="s">
        <v>1830</v>
      </c>
      <c r="U104" s="402">
        <v>8741.5</v>
      </c>
      <c r="V104" s="402">
        <v>0</v>
      </c>
    </row>
    <row r="105" spans="2:22" ht="15.75" x14ac:dyDescent="0.25">
      <c r="B105" s="402" t="s">
        <v>335</v>
      </c>
      <c r="C105" s="402" t="s">
        <v>358</v>
      </c>
      <c r="D105" s="402">
        <v>100</v>
      </c>
      <c r="E105" s="402" t="s">
        <v>547</v>
      </c>
      <c r="F105" s="402" t="s">
        <v>875</v>
      </c>
      <c r="G105" s="402" t="s">
        <v>1191</v>
      </c>
      <c r="H105" s="402" t="s">
        <v>1337</v>
      </c>
      <c r="I105" s="402">
        <v>35</v>
      </c>
      <c r="J105" s="402">
        <v>83101</v>
      </c>
      <c r="K105" s="402">
        <v>1</v>
      </c>
      <c r="L105" s="402" t="s">
        <v>1366</v>
      </c>
      <c r="M105" s="402">
        <v>3</v>
      </c>
      <c r="N105" s="402" t="s">
        <v>361</v>
      </c>
      <c r="O105" s="402">
        <v>0</v>
      </c>
      <c r="P105" s="402">
        <v>314</v>
      </c>
      <c r="Q105" s="402">
        <v>2</v>
      </c>
      <c r="R105" s="402">
        <v>0</v>
      </c>
      <c r="S105" s="402" t="s">
        <v>1830</v>
      </c>
      <c r="T105" s="402" t="s">
        <v>1830</v>
      </c>
      <c r="U105" s="402">
        <v>8262.6200000000008</v>
      </c>
      <c r="V105" s="402">
        <v>0</v>
      </c>
    </row>
    <row r="106" spans="2:22" ht="15.75" x14ac:dyDescent="0.25">
      <c r="B106" s="402" t="s">
        <v>335</v>
      </c>
      <c r="C106" s="402" t="s">
        <v>358</v>
      </c>
      <c r="D106" s="402">
        <v>100</v>
      </c>
      <c r="E106" s="402" t="s">
        <v>457</v>
      </c>
      <c r="F106" s="402" t="s">
        <v>785</v>
      </c>
      <c r="G106" s="402" t="s">
        <v>1108</v>
      </c>
      <c r="H106" s="402" t="s">
        <v>1341</v>
      </c>
      <c r="I106" s="402">
        <v>35</v>
      </c>
      <c r="J106" s="402">
        <v>83101</v>
      </c>
      <c r="K106" s="402">
        <v>1</v>
      </c>
      <c r="L106" s="402" t="s">
        <v>1366</v>
      </c>
      <c r="M106" s="402">
        <v>9</v>
      </c>
      <c r="N106" s="402" t="s">
        <v>1369</v>
      </c>
      <c r="O106" s="402">
        <v>0</v>
      </c>
      <c r="P106" s="402">
        <v>315</v>
      </c>
      <c r="Q106" s="402">
        <v>2</v>
      </c>
      <c r="R106" s="402">
        <v>0</v>
      </c>
      <c r="S106" s="402" t="s">
        <v>1830</v>
      </c>
      <c r="T106" s="402" t="s">
        <v>1830</v>
      </c>
      <c r="U106" s="402">
        <v>7114.51</v>
      </c>
      <c r="V106" s="402">
        <v>0</v>
      </c>
    </row>
    <row r="107" spans="2:22" ht="15.75" x14ac:dyDescent="0.25">
      <c r="B107" s="402" t="s">
        <v>335</v>
      </c>
      <c r="C107" s="402" t="s">
        <v>358</v>
      </c>
      <c r="D107" s="402">
        <v>100</v>
      </c>
      <c r="E107" s="402" t="s">
        <v>550</v>
      </c>
      <c r="F107" s="402" t="s">
        <v>878</v>
      </c>
      <c r="G107" s="402" t="s">
        <v>1193</v>
      </c>
      <c r="H107" s="402" t="s">
        <v>1337</v>
      </c>
      <c r="I107" s="402">
        <v>35</v>
      </c>
      <c r="J107" s="402">
        <v>83101</v>
      </c>
      <c r="K107" s="402">
        <v>1</v>
      </c>
      <c r="L107" s="402" t="s">
        <v>1366</v>
      </c>
      <c r="M107" s="402">
        <v>9</v>
      </c>
      <c r="N107" s="402" t="s">
        <v>361</v>
      </c>
      <c r="O107" s="402">
        <v>0</v>
      </c>
      <c r="P107" s="402">
        <v>316</v>
      </c>
      <c r="Q107" s="402">
        <v>2</v>
      </c>
      <c r="R107" s="402">
        <v>0</v>
      </c>
      <c r="S107" s="402" t="s">
        <v>1830</v>
      </c>
      <c r="T107" s="402" t="s">
        <v>1830</v>
      </c>
      <c r="U107" s="402">
        <v>6779</v>
      </c>
      <c r="V107" s="402">
        <v>0</v>
      </c>
    </row>
    <row r="108" spans="2:22" ht="15.75" x14ac:dyDescent="0.25">
      <c r="B108" s="402" t="s">
        <v>335</v>
      </c>
      <c r="C108" s="402" t="s">
        <v>358</v>
      </c>
      <c r="D108" s="402">
        <v>100</v>
      </c>
      <c r="E108" s="402" t="s">
        <v>567</v>
      </c>
      <c r="F108" s="402" t="s">
        <v>895</v>
      </c>
      <c r="G108" s="402" t="s">
        <v>1208</v>
      </c>
      <c r="H108" s="402" t="s">
        <v>1338</v>
      </c>
      <c r="I108" s="402">
        <v>35</v>
      </c>
      <c r="J108" s="402">
        <v>83101</v>
      </c>
      <c r="K108" s="402">
        <v>1</v>
      </c>
      <c r="L108" s="402" t="s">
        <v>1366</v>
      </c>
      <c r="M108" s="402">
        <v>9</v>
      </c>
      <c r="N108" s="402" t="s">
        <v>364</v>
      </c>
      <c r="O108" s="402">
        <v>0</v>
      </c>
      <c r="P108" s="402">
        <v>317</v>
      </c>
      <c r="Q108" s="402">
        <v>2</v>
      </c>
      <c r="R108" s="402">
        <v>0</v>
      </c>
      <c r="S108" s="402" t="s">
        <v>1830</v>
      </c>
      <c r="T108" s="402" t="s">
        <v>1830</v>
      </c>
      <c r="U108" s="402">
        <v>6025.82</v>
      </c>
      <c r="V108" s="402">
        <v>0</v>
      </c>
    </row>
    <row r="109" spans="2:22" ht="15.75" x14ac:dyDescent="0.25">
      <c r="B109" s="402" t="s">
        <v>335</v>
      </c>
      <c r="C109" s="402" t="s">
        <v>358</v>
      </c>
      <c r="D109" s="402">
        <v>100</v>
      </c>
      <c r="E109" s="402" t="s">
        <v>605</v>
      </c>
      <c r="F109" s="402" t="s">
        <v>933</v>
      </c>
      <c r="G109" s="402" t="s">
        <v>1245</v>
      </c>
      <c r="H109" s="402" t="s">
        <v>1344</v>
      </c>
      <c r="I109" s="402">
        <v>35</v>
      </c>
      <c r="J109" s="402">
        <v>83101</v>
      </c>
      <c r="K109" s="402">
        <v>1</v>
      </c>
      <c r="L109" s="402" t="s">
        <v>1366</v>
      </c>
      <c r="M109" s="402">
        <v>9</v>
      </c>
      <c r="N109" s="402" t="s">
        <v>362</v>
      </c>
      <c r="O109" s="402">
        <v>0</v>
      </c>
      <c r="P109" s="402">
        <v>318</v>
      </c>
      <c r="Q109" s="402">
        <v>2</v>
      </c>
      <c r="R109" s="402">
        <v>0</v>
      </c>
      <c r="S109" s="402" t="s">
        <v>1830</v>
      </c>
      <c r="T109" s="402" t="s">
        <v>1830</v>
      </c>
      <c r="U109" s="402">
        <v>8988.8700000000008</v>
      </c>
      <c r="V109" s="402">
        <v>0</v>
      </c>
    </row>
    <row r="110" spans="2:22" ht="15.75" x14ac:dyDescent="0.25">
      <c r="B110" s="402" t="s">
        <v>335</v>
      </c>
      <c r="C110" s="402" t="s">
        <v>358</v>
      </c>
      <c r="D110" s="402">
        <v>100</v>
      </c>
      <c r="E110" s="402" t="s">
        <v>593</v>
      </c>
      <c r="F110" s="402" t="s">
        <v>921</v>
      </c>
      <c r="G110" s="402" t="s">
        <v>1234</v>
      </c>
      <c r="H110" s="402" t="s">
        <v>1337</v>
      </c>
      <c r="I110" s="402">
        <v>35</v>
      </c>
      <c r="J110" s="402">
        <v>83101</v>
      </c>
      <c r="K110" s="402">
        <v>1</v>
      </c>
      <c r="L110" s="402" t="s">
        <v>1366</v>
      </c>
      <c r="M110" s="402">
        <v>3</v>
      </c>
      <c r="N110" s="402" t="s">
        <v>361</v>
      </c>
      <c r="O110" s="402">
        <v>0</v>
      </c>
      <c r="P110" s="402">
        <v>319</v>
      </c>
      <c r="Q110" s="402">
        <v>2</v>
      </c>
      <c r="R110" s="402">
        <v>0</v>
      </c>
      <c r="S110" s="402" t="s">
        <v>1830</v>
      </c>
      <c r="T110" s="402" t="s">
        <v>1830</v>
      </c>
      <c r="U110" s="402">
        <v>7212.62</v>
      </c>
      <c r="V110" s="402">
        <v>0</v>
      </c>
    </row>
    <row r="111" spans="2:22" ht="15.75" x14ac:dyDescent="0.25">
      <c r="B111" s="402" t="s">
        <v>335</v>
      </c>
      <c r="C111" s="402" t="s">
        <v>358</v>
      </c>
      <c r="D111" s="402">
        <v>100</v>
      </c>
      <c r="E111" s="402" t="s">
        <v>661</v>
      </c>
      <c r="F111" s="402" t="s">
        <v>989</v>
      </c>
      <c r="G111" s="402" t="s">
        <v>1300</v>
      </c>
      <c r="H111" s="402" t="s">
        <v>1350</v>
      </c>
      <c r="I111" s="402">
        <v>35</v>
      </c>
      <c r="J111" s="402">
        <v>83101</v>
      </c>
      <c r="K111" s="402">
        <v>1</v>
      </c>
      <c r="L111" s="402" t="s">
        <v>1366</v>
      </c>
      <c r="M111" s="402">
        <v>9</v>
      </c>
      <c r="N111" s="402" t="s">
        <v>1374</v>
      </c>
      <c r="O111" s="402">
        <v>0</v>
      </c>
      <c r="P111" s="402">
        <v>32</v>
      </c>
      <c r="Q111" s="402">
        <v>2</v>
      </c>
      <c r="R111" s="402">
        <v>0</v>
      </c>
      <c r="S111" s="402" t="s">
        <v>1830</v>
      </c>
      <c r="T111" s="402" t="s">
        <v>1830</v>
      </c>
      <c r="U111" s="402">
        <v>12018.69</v>
      </c>
      <c r="V111" s="402">
        <v>0</v>
      </c>
    </row>
    <row r="112" spans="2:22" ht="15.75" x14ac:dyDescent="0.25">
      <c r="B112" s="402" t="s">
        <v>335</v>
      </c>
      <c r="C112" s="402" t="s">
        <v>358</v>
      </c>
      <c r="D112" s="402">
        <v>100</v>
      </c>
      <c r="E112" s="402" t="s">
        <v>452</v>
      </c>
      <c r="F112" s="402" t="s">
        <v>780</v>
      </c>
      <c r="G112" s="402" t="s">
        <v>1103</v>
      </c>
      <c r="H112" s="402" t="s">
        <v>1342</v>
      </c>
      <c r="I112" s="402">
        <v>35</v>
      </c>
      <c r="J112" s="402">
        <v>83101</v>
      </c>
      <c r="K112" s="402">
        <v>1</v>
      </c>
      <c r="L112" s="402" t="s">
        <v>1366</v>
      </c>
      <c r="M112" s="402">
        <v>9</v>
      </c>
      <c r="N112" s="402" t="s">
        <v>1370</v>
      </c>
      <c r="O112" s="402">
        <v>0</v>
      </c>
      <c r="P112" s="402">
        <v>33</v>
      </c>
      <c r="Q112" s="402">
        <v>2</v>
      </c>
      <c r="R112" s="402">
        <v>0</v>
      </c>
      <c r="S112" s="402" t="s">
        <v>1830</v>
      </c>
      <c r="T112" s="402" t="s">
        <v>1830</v>
      </c>
      <c r="U112" s="402">
        <v>8705.2000000000007</v>
      </c>
      <c r="V112" s="402">
        <v>0</v>
      </c>
    </row>
    <row r="113" spans="2:22" ht="15.75" x14ac:dyDescent="0.25">
      <c r="B113" s="402" t="s">
        <v>335</v>
      </c>
      <c r="C113" s="402" t="s">
        <v>358</v>
      </c>
      <c r="D113" s="402">
        <v>100</v>
      </c>
      <c r="E113" s="402" t="s">
        <v>609</v>
      </c>
      <c r="F113" s="402" t="s">
        <v>937</v>
      </c>
      <c r="G113" s="402" t="s">
        <v>1249</v>
      </c>
      <c r="H113" s="402" t="s">
        <v>1339</v>
      </c>
      <c r="I113" s="402">
        <v>35</v>
      </c>
      <c r="J113" s="402">
        <v>83101</v>
      </c>
      <c r="K113" s="402">
        <v>1</v>
      </c>
      <c r="L113" s="402" t="s">
        <v>1366</v>
      </c>
      <c r="M113" s="402">
        <v>3</v>
      </c>
      <c r="N113" s="402" t="s">
        <v>1368</v>
      </c>
      <c r="O113" s="402">
        <v>0</v>
      </c>
      <c r="P113" s="402">
        <v>34</v>
      </c>
      <c r="Q113" s="402">
        <v>2</v>
      </c>
      <c r="R113" s="402">
        <v>0</v>
      </c>
      <c r="S113" s="402" t="s">
        <v>1830</v>
      </c>
      <c r="T113" s="402" t="s">
        <v>1830</v>
      </c>
      <c r="U113" s="402">
        <v>13119.87</v>
      </c>
      <c r="V113" s="402">
        <v>0</v>
      </c>
    </row>
    <row r="114" spans="2:22" ht="15.75" x14ac:dyDescent="0.25">
      <c r="B114" s="402" t="s">
        <v>335</v>
      </c>
      <c r="C114" s="402" t="s">
        <v>358</v>
      </c>
      <c r="D114" s="402">
        <v>100</v>
      </c>
      <c r="E114" s="402" t="s">
        <v>646</v>
      </c>
      <c r="F114" s="402" t="s">
        <v>974</v>
      </c>
      <c r="G114" s="402" t="s">
        <v>1286</v>
      </c>
      <c r="H114" s="402" t="s">
        <v>1345</v>
      </c>
      <c r="I114" s="402">
        <v>35</v>
      </c>
      <c r="J114" s="402">
        <v>83101</v>
      </c>
      <c r="K114" s="402">
        <v>1</v>
      </c>
      <c r="L114" s="402" t="s">
        <v>1366</v>
      </c>
      <c r="M114" s="402">
        <v>3</v>
      </c>
      <c r="N114" s="402" t="s">
        <v>363</v>
      </c>
      <c r="O114" s="402">
        <v>0</v>
      </c>
      <c r="P114" s="402">
        <v>35</v>
      </c>
      <c r="Q114" s="402">
        <v>2</v>
      </c>
      <c r="R114" s="402">
        <v>0</v>
      </c>
      <c r="S114" s="402" t="s">
        <v>1830</v>
      </c>
      <c r="T114" s="402" t="s">
        <v>1830</v>
      </c>
      <c r="U114" s="402">
        <v>7382.47</v>
      </c>
      <c r="V114" s="402">
        <v>0</v>
      </c>
    </row>
    <row r="115" spans="2:22" ht="15.75" x14ac:dyDescent="0.25">
      <c r="B115" s="402" t="s">
        <v>335</v>
      </c>
      <c r="C115" s="402" t="s">
        <v>358</v>
      </c>
      <c r="D115" s="402">
        <v>100</v>
      </c>
      <c r="E115" s="402" t="s">
        <v>484</v>
      </c>
      <c r="F115" s="402" t="s">
        <v>812</v>
      </c>
      <c r="G115" s="402" t="s">
        <v>1135</v>
      </c>
      <c r="H115" s="402" t="s">
        <v>1337</v>
      </c>
      <c r="I115" s="402">
        <v>35</v>
      </c>
      <c r="J115" s="402">
        <v>83101</v>
      </c>
      <c r="K115" s="402">
        <v>1</v>
      </c>
      <c r="L115" s="402" t="s">
        <v>1366</v>
      </c>
      <c r="M115" s="402">
        <v>3</v>
      </c>
      <c r="N115" s="402" t="s">
        <v>361</v>
      </c>
      <c r="O115" s="402">
        <v>0</v>
      </c>
      <c r="P115" s="402">
        <v>36</v>
      </c>
      <c r="Q115" s="402">
        <v>2</v>
      </c>
      <c r="R115" s="402">
        <v>0</v>
      </c>
      <c r="S115" s="402" t="s">
        <v>1830</v>
      </c>
      <c r="T115" s="402" t="s">
        <v>1830</v>
      </c>
      <c r="U115" s="402">
        <v>8611.7199999999993</v>
      </c>
      <c r="V115" s="402">
        <v>0</v>
      </c>
    </row>
    <row r="116" spans="2:22" ht="15.75" x14ac:dyDescent="0.25">
      <c r="B116" s="402" t="s">
        <v>335</v>
      </c>
      <c r="C116" s="402" t="s">
        <v>358</v>
      </c>
      <c r="D116" s="402">
        <v>100</v>
      </c>
      <c r="E116" s="402" t="s">
        <v>541</v>
      </c>
      <c r="F116" s="402" t="s">
        <v>869</v>
      </c>
      <c r="G116" s="402" t="s">
        <v>1187</v>
      </c>
      <c r="H116" s="402" t="s">
        <v>1337</v>
      </c>
      <c r="I116" s="402">
        <v>35</v>
      </c>
      <c r="J116" s="402">
        <v>83101</v>
      </c>
      <c r="K116" s="402">
        <v>1</v>
      </c>
      <c r="L116" s="402" t="s">
        <v>1366</v>
      </c>
      <c r="M116" s="402">
        <v>3</v>
      </c>
      <c r="N116" s="402" t="s">
        <v>361</v>
      </c>
      <c r="O116" s="402">
        <v>0</v>
      </c>
      <c r="P116" s="402">
        <v>37</v>
      </c>
      <c r="Q116" s="402">
        <v>2</v>
      </c>
      <c r="R116" s="402">
        <v>0</v>
      </c>
      <c r="S116" s="402" t="s">
        <v>1830</v>
      </c>
      <c r="T116" s="402" t="s">
        <v>1830</v>
      </c>
      <c r="U116" s="402">
        <v>7212.62</v>
      </c>
      <c r="V116" s="402">
        <v>0</v>
      </c>
    </row>
    <row r="117" spans="2:22" ht="15.75" x14ac:dyDescent="0.25">
      <c r="B117" s="402" t="s">
        <v>335</v>
      </c>
      <c r="C117" s="402" t="s">
        <v>358</v>
      </c>
      <c r="D117" s="402">
        <v>100</v>
      </c>
      <c r="E117" s="402" t="s">
        <v>466</v>
      </c>
      <c r="F117" s="402" t="s">
        <v>794</v>
      </c>
      <c r="G117" s="402" t="s">
        <v>1117</v>
      </c>
      <c r="H117" s="402" t="s">
        <v>1337</v>
      </c>
      <c r="I117" s="402">
        <v>35</v>
      </c>
      <c r="J117" s="402">
        <v>83101</v>
      </c>
      <c r="K117" s="402">
        <v>1</v>
      </c>
      <c r="L117" s="402" t="s">
        <v>1366</v>
      </c>
      <c r="M117" s="402">
        <v>3</v>
      </c>
      <c r="N117" s="402" t="s">
        <v>361</v>
      </c>
      <c r="O117" s="402">
        <v>0</v>
      </c>
      <c r="P117" s="402">
        <v>38</v>
      </c>
      <c r="Q117" s="402">
        <v>2</v>
      </c>
      <c r="R117" s="402">
        <v>0</v>
      </c>
      <c r="S117" s="402" t="s">
        <v>1830</v>
      </c>
      <c r="T117" s="402" t="s">
        <v>1830</v>
      </c>
      <c r="U117" s="402">
        <v>9883.09</v>
      </c>
      <c r="V117" s="402">
        <v>0</v>
      </c>
    </row>
    <row r="118" spans="2:22" ht="15.75" x14ac:dyDescent="0.25">
      <c r="B118" s="402" t="s">
        <v>335</v>
      </c>
      <c r="C118" s="402" t="s">
        <v>358</v>
      </c>
      <c r="D118" s="402">
        <v>100</v>
      </c>
      <c r="E118" s="402" t="s">
        <v>599</v>
      </c>
      <c r="F118" s="402" t="s">
        <v>927</v>
      </c>
      <c r="G118" s="402" t="s">
        <v>1240</v>
      </c>
      <c r="H118" s="402" t="s">
        <v>1337</v>
      </c>
      <c r="I118" s="402">
        <v>35</v>
      </c>
      <c r="J118" s="402">
        <v>83101</v>
      </c>
      <c r="K118" s="402">
        <v>1</v>
      </c>
      <c r="L118" s="402" t="s">
        <v>1366</v>
      </c>
      <c r="M118" s="402">
        <v>1</v>
      </c>
      <c r="N118" s="402" t="s">
        <v>361</v>
      </c>
      <c r="O118" s="402">
        <v>0</v>
      </c>
      <c r="P118" s="402">
        <v>41</v>
      </c>
      <c r="Q118" s="402">
        <v>2</v>
      </c>
      <c r="R118" s="402">
        <v>0</v>
      </c>
      <c r="S118" s="402" t="s">
        <v>1830</v>
      </c>
      <c r="T118" s="402" t="s">
        <v>1830</v>
      </c>
      <c r="U118" s="402">
        <v>7912.62</v>
      </c>
      <c r="V118" s="402">
        <v>0</v>
      </c>
    </row>
    <row r="119" spans="2:22" ht="15.75" x14ac:dyDescent="0.25">
      <c r="B119" s="402" t="s">
        <v>335</v>
      </c>
      <c r="C119" s="402" t="s">
        <v>358</v>
      </c>
      <c r="D119" s="402">
        <v>100</v>
      </c>
      <c r="E119" s="402" t="s">
        <v>413</v>
      </c>
      <c r="F119" s="402" t="s">
        <v>741</v>
      </c>
      <c r="G119" s="402" t="s">
        <v>1066</v>
      </c>
      <c r="H119" s="402" t="s">
        <v>1341</v>
      </c>
      <c r="I119" s="402">
        <v>35</v>
      </c>
      <c r="J119" s="402">
        <v>83101</v>
      </c>
      <c r="K119" s="402">
        <v>1</v>
      </c>
      <c r="L119" s="402" t="s">
        <v>1366</v>
      </c>
      <c r="M119" s="402">
        <v>3</v>
      </c>
      <c r="N119" s="402" t="s">
        <v>1369</v>
      </c>
      <c r="O119" s="402">
        <v>0</v>
      </c>
      <c r="P119" s="402">
        <v>42</v>
      </c>
      <c r="Q119" s="402">
        <v>2</v>
      </c>
      <c r="R119" s="402">
        <v>0</v>
      </c>
      <c r="S119" s="402" t="s">
        <v>1830</v>
      </c>
      <c r="T119" s="402" t="s">
        <v>1830</v>
      </c>
      <c r="U119" s="402">
        <v>8703.9599999999991</v>
      </c>
      <c r="V119" s="402">
        <v>0</v>
      </c>
    </row>
    <row r="120" spans="2:22" ht="15.75" x14ac:dyDescent="0.25">
      <c r="B120" s="402" t="s">
        <v>335</v>
      </c>
      <c r="C120" s="402" t="s">
        <v>358</v>
      </c>
      <c r="D120" s="402">
        <v>100</v>
      </c>
      <c r="E120" s="402" t="s">
        <v>679</v>
      </c>
      <c r="F120" s="402" t="s">
        <v>1007</v>
      </c>
      <c r="G120" s="402" t="s">
        <v>1318</v>
      </c>
      <c r="H120" s="402" t="s">
        <v>1341</v>
      </c>
      <c r="I120" s="402">
        <v>35</v>
      </c>
      <c r="J120" s="402">
        <v>83101</v>
      </c>
      <c r="K120" s="402">
        <v>1</v>
      </c>
      <c r="L120" s="402" t="s">
        <v>1366</v>
      </c>
      <c r="M120" s="402">
        <v>3</v>
      </c>
      <c r="N120" s="402" t="s">
        <v>1369</v>
      </c>
      <c r="O120" s="402">
        <v>0</v>
      </c>
      <c r="P120" s="402">
        <v>43</v>
      </c>
      <c r="Q120" s="402">
        <v>2</v>
      </c>
      <c r="R120" s="402">
        <v>0</v>
      </c>
      <c r="S120" s="402" t="s">
        <v>1830</v>
      </c>
      <c r="T120" s="402" t="s">
        <v>1830</v>
      </c>
      <c r="U120" s="402">
        <v>6205.1</v>
      </c>
      <c r="V120" s="402">
        <v>0</v>
      </c>
    </row>
    <row r="121" spans="2:22" ht="15.75" x14ac:dyDescent="0.25">
      <c r="B121" s="402" t="s">
        <v>335</v>
      </c>
      <c r="C121" s="402" t="s">
        <v>358</v>
      </c>
      <c r="D121" s="402">
        <v>100</v>
      </c>
      <c r="E121" s="402" t="s">
        <v>533</v>
      </c>
      <c r="F121" s="402" t="s">
        <v>861</v>
      </c>
      <c r="G121" s="402" t="s">
        <v>1180</v>
      </c>
      <c r="H121" s="402" t="s">
        <v>1350</v>
      </c>
      <c r="I121" s="402">
        <v>35</v>
      </c>
      <c r="J121" s="402">
        <v>83101</v>
      </c>
      <c r="K121" s="402">
        <v>1</v>
      </c>
      <c r="L121" s="402" t="s">
        <v>1366</v>
      </c>
      <c r="M121" s="402">
        <v>3</v>
      </c>
      <c r="N121" s="402" t="s">
        <v>1374</v>
      </c>
      <c r="O121" s="402">
        <v>0</v>
      </c>
      <c r="P121" s="402">
        <v>45</v>
      </c>
      <c r="Q121" s="402">
        <v>2</v>
      </c>
      <c r="R121" s="402">
        <v>0</v>
      </c>
      <c r="S121" s="402" t="s">
        <v>1830</v>
      </c>
      <c r="T121" s="402" t="s">
        <v>1830</v>
      </c>
      <c r="U121" s="402">
        <v>12098.68</v>
      </c>
      <c r="V121" s="402">
        <v>0</v>
      </c>
    </row>
    <row r="122" spans="2:22" ht="15.75" x14ac:dyDescent="0.25">
      <c r="B122" s="402" t="s">
        <v>335</v>
      </c>
      <c r="C122" s="402" t="s">
        <v>358</v>
      </c>
      <c r="D122" s="402">
        <v>100</v>
      </c>
      <c r="E122" s="402" t="s">
        <v>597</v>
      </c>
      <c r="F122" s="402" t="s">
        <v>925</v>
      </c>
      <c r="G122" s="402" t="s">
        <v>1238</v>
      </c>
      <c r="H122" s="402" t="s">
        <v>1338</v>
      </c>
      <c r="I122" s="402">
        <v>35</v>
      </c>
      <c r="J122" s="402">
        <v>83101</v>
      </c>
      <c r="K122" s="402">
        <v>1</v>
      </c>
      <c r="L122" s="402" t="s">
        <v>1366</v>
      </c>
      <c r="M122" s="402">
        <v>3</v>
      </c>
      <c r="N122" s="402" t="s">
        <v>364</v>
      </c>
      <c r="O122" s="402">
        <v>0</v>
      </c>
      <c r="P122" s="402">
        <v>46</v>
      </c>
      <c r="Q122" s="402">
        <v>2</v>
      </c>
      <c r="R122" s="402">
        <v>0</v>
      </c>
      <c r="S122" s="402" t="s">
        <v>1830</v>
      </c>
      <c r="T122" s="402" t="s">
        <v>1830</v>
      </c>
      <c r="U122" s="402">
        <v>7891.57</v>
      </c>
      <c r="V122" s="402">
        <v>0</v>
      </c>
    </row>
    <row r="123" spans="2:22" ht="15.75" x14ac:dyDescent="0.25">
      <c r="B123" s="402" t="s">
        <v>335</v>
      </c>
      <c r="C123" s="402" t="s">
        <v>358</v>
      </c>
      <c r="D123" s="402">
        <v>100</v>
      </c>
      <c r="E123" s="402" t="s">
        <v>686</v>
      </c>
      <c r="F123" s="402" t="s">
        <v>1014</v>
      </c>
      <c r="G123" s="402" t="s">
        <v>1325</v>
      </c>
      <c r="H123" s="402" t="s">
        <v>1350</v>
      </c>
      <c r="I123" s="402">
        <v>35</v>
      </c>
      <c r="J123" s="402">
        <v>83101</v>
      </c>
      <c r="K123" s="402">
        <v>1</v>
      </c>
      <c r="L123" s="402" t="s">
        <v>1366</v>
      </c>
      <c r="M123" s="402">
        <v>3</v>
      </c>
      <c r="N123" s="402" t="s">
        <v>1374</v>
      </c>
      <c r="O123" s="402">
        <v>0</v>
      </c>
      <c r="P123" s="402">
        <v>47</v>
      </c>
      <c r="Q123" s="402">
        <v>2</v>
      </c>
      <c r="R123" s="402">
        <v>0</v>
      </c>
      <c r="S123" s="402" t="s">
        <v>1830</v>
      </c>
      <c r="T123" s="402" t="s">
        <v>1830</v>
      </c>
      <c r="U123" s="402">
        <v>12111.18</v>
      </c>
      <c r="V123" s="402">
        <v>0</v>
      </c>
    </row>
    <row r="124" spans="2:22" ht="15.75" x14ac:dyDescent="0.25">
      <c r="B124" s="402" t="s">
        <v>335</v>
      </c>
      <c r="C124" s="402" t="s">
        <v>358</v>
      </c>
      <c r="D124" s="402">
        <v>100</v>
      </c>
      <c r="E124" s="402" t="s">
        <v>600</v>
      </c>
      <c r="F124" s="402" t="s">
        <v>928</v>
      </c>
      <c r="G124" s="402" t="s">
        <v>1241</v>
      </c>
      <c r="H124" s="402" t="s">
        <v>1349</v>
      </c>
      <c r="I124" s="402">
        <v>35</v>
      </c>
      <c r="J124" s="402">
        <v>83101</v>
      </c>
      <c r="K124" s="402">
        <v>1</v>
      </c>
      <c r="L124" s="402" t="s">
        <v>1366</v>
      </c>
      <c r="M124" s="402">
        <v>3</v>
      </c>
      <c r="N124" s="402" t="s">
        <v>1373</v>
      </c>
      <c r="O124" s="402">
        <v>0</v>
      </c>
      <c r="P124" s="402">
        <v>49</v>
      </c>
      <c r="Q124" s="402">
        <v>2</v>
      </c>
      <c r="R124" s="402">
        <v>0</v>
      </c>
      <c r="S124" s="402" t="s">
        <v>1830</v>
      </c>
      <c r="T124" s="402" t="s">
        <v>1830</v>
      </c>
      <c r="U124" s="402">
        <v>9542.67</v>
      </c>
      <c r="V124" s="402">
        <v>0</v>
      </c>
    </row>
    <row r="125" spans="2:22" ht="15.75" x14ac:dyDescent="0.25">
      <c r="B125" s="402" t="s">
        <v>335</v>
      </c>
      <c r="C125" s="402" t="s">
        <v>358</v>
      </c>
      <c r="D125" s="402">
        <v>100</v>
      </c>
      <c r="E125" s="402" t="s">
        <v>512</v>
      </c>
      <c r="F125" s="402" t="s">
        <v>840</v>
      </c>
      <c r="G125" s="402" t="s">
        <v>1161</v>
      </c>
      <c r="H125" s="402" t="s">
        <v>1341</v>
      </c>
      <c r="I125" s="402">
        <v>35</v>
      </c>
      <c r="J125" s="402">
        <v>83101</v>
      </c>
      <c r="K125" s="402">
        <v>1</v>
      </c>
      <c r="L125" s="402" t="s">
        <v>1366</v>
      </c>
      <c r="M125" s="402">
        <v>9</v>
      </c>
      <c r="N125" s="402" t="s">
        <v>1369</v>
      </c>
      <c r="O125" s="402">
        <v>0</v>
      </c>
      <c r="P125" s="402">
        <v>51</v>
      </c>
      <c r="Q125" s="402">
        <v>2</v>
      </c>
      <c r="R125" s="402">
        <v>0</v>
      </c>
      <c r="S125" s="402" t="s">
        <v>1830</v>
      </c>
      <c r="T125" s="402" t="s">
        <v>1830</v>
      </c>
      <c r="U125" s="402">
        <v>7685.91</v>
      </c>
      <c r="V125" s="402">
        <v>0</v>
      </c>
    </row>
    <row r="126" spans="2:22" ht="15.75" x14ac:dyDescent="0.25">
      <c r="B126" s="402" t="s">
        <v>335</v>
      </c>
      <c r="C126" s="402" t="s">
        <v>358</v>
      </c>
      <c r="D126" s="402">
        <v>100</v>
      </c>
      <c r="E126" s="402" t="s">
        <v>568</v>
      </c>
      <c r="F126" s="402" t="s">
        <v>896</v>
      </c>
      <c r="G126" s="402" t="s">
        <v>1209</v>
      </c>
      <c r="H126" s="402" t="s">
        <v>1345</v>
      </c>
      <c r="I126" s="402">
        <v>35</v>
      </c>
      <c r="J126" s="402">
        <v>83101</v>
      </c>
      <c r="K126" s="402">
        <v>1</v>
      </c>
      <c r="L126" s="402" t="s">
        <v>1366</v>
      </c>
      <c r="M126" s="402">
        <v>9</v>
      </c>
      <c r="N126" s="402" t="s">
        <v>363</v>
      </c>
      <c r="O126" s="402">
        <v>0</v>
      </c>
      <c r="P126" s="402">
        <v>52</v>
      </c>
      <c r="Q126" s="402">
        <v>2</v>
      </c>
      <c r="R126" s="402">
        <v>0</v>
      </c>
      <c r="S126" s="402" t="s">
        <v>1830</v>
      </c>
      <c r="T126" s="402" t="s">
        <v>1830</v>
      </c>
      <c r="U126" s="402">
        <v>7732.47</v>
      </c>
      <c r="V126" s="402">
        <v>0</v>
      </c>
    </row>
    <row r="127" spans="2:22" ht="15.75" x14ac:dyDescent="0.25">
      <c r="B127" s="402" t="s">
        <v>335</v>
      </c>
      <c r="C127" s="402" t="s">
        <v>358</v>
      </c>
      <c r="D127" s="402">
        <v>100</v>
      </c>
      <c r="E127" s="402" t="s">
        <v>554</v>
      </c>
      <c r="F127" s="402" t="s">
        <v>882</v>
      </c>
      <c r="G127" s="402" t="s">
        <v>1196</v>
      </c>
      <c r="H127" s="402" t="s">
        <v>1341</v>
      </c>
      <c r="I127" s="402">
        <v>35</v>
      </c>
      <c r="J127" s="402">
        <v>83101</v>
      </c>
      <c r="K127" s="402">
        <v>1</v>
      </c>
      <c r="L127" s="402" t="s">
        <v>1366</v>
      </c>
      <c r="M127" s="402">
        <v>9</v>
      </c>
      <c r="N127" s="402" t="s">
        <v>1369</v>
      </c>
      <c r="O127" s="402">
        <v>0</v>
      </c>
      <c r="P127" s="402">
        <v>53</v>
      </c>
      <c r="Q127" s="402">
        <v>2</v>
      </c>
      <c r="R127" s="402">
        <v>0</v>
      </c>
      <c r="S127" s="402" t="s">
        <v>1830</v>
      </c>
      <c r="T127" s="402" t="s">
        <v>1830</v>
      </c>
      <c r="U127" s="402">
        <v>6714.2</v>
      </c>
      <c r="V127" s="402">
        <v>0</v>
      </c>
    </row>
    <row r="128" spans="2:22" ht="15.75" x14ac:dyDescent="0.25">
      <c r="B128" s="402" t="s">
        <v>335</v>
      </c>
      <c r="C128" s="402" t="s">
        <v>358</v>
      </c>
      <c r="D128" s="402">
        <v>100</v>
      </c>
      <c r="E128" s="402" t="s">
        <v>681</v>
      </c>
      <c r="F128" s="402" t="s">
        <v>1009</v>
      </c>
      <c r="G128" s="402" t="s">
        <v>1320</v>
      </c>
      <c r="H128" s="402" t="s">
        <v>1337</v>
      </c>
      <c r="I128" s="402">
        <v>35</v>
      </c>
      <c r="J128" s="402">
        <v>83101</v>
      </c>
      <c r="K128" s="402">
        <v>1</v>
      </c>
      <c r="L128" s="402" t="s">
        <v>1366</v>
      </c>
      <c r="M128" s="402">
        <v>9</v>
      </c>
      <c r="N128" s="402" t="s">
        <v>361</v>
      </c>
      <c r="O128" s="402">
        <v>0</v>
      </c>
      <c r="P128" s="402">
        <v>54</v>
      </c>
      <c r="Q128" s="402">
        <v>2</v>
      </c>
      <c r="R128" s="402">
        <v>0</v>
      </c>
      <c r="S128" s="402" t="s">
        <v>1830</v>
      </c>
      <c r="T128" s="402" t="s">
        <v>1830</v>
      </c>
      <c r="U128" s="402">
        <v>6779</v>
      </c>
      <c r="V128" s="402">
        <v>0</v>
      </c>
    </row>
    <row r="129" spans="2:22" ht="15.75" x14ac:dyDescent="0.25">
      <c r="B129" s="402" t="s">
        <v>335</v>
      </c>
      <c r="C129" s="402" t="s">
        <v>358</v>
      </c>
      <c r="D129" s="402">
        <v>100</v>
      </c>
      <c r="E129" s="402" t="s">
        <v>573</v>
      </c>
      <c r="F129" s="402" t="s">
        <v>901</v>
      </c>
      <c r="G129" s="402" t="s">
        <v>1214</v>
      </c>
      <c r="H129" s="402" t="s">
        <v>1338</v>
      </c>
      <c r="I129" s="402">
        <v>35</v>
      </c>
      <c r="J129" s="402">
        <v>83101</v>
      </c>
      <c r="K129" s="402">
        <v>1</v>
      </c>
      <c r="L129" s="402" t="s">
        <v>1366</v>
      </c>
      <c r="M129" s="402">
        <v>9</v>
      </c>
      <c r="N129" s="402" t="s">
        <v>364</v>
      </c>
      <c r="O129" s="402">
        <v>0</v>
      </c>
      <c r="P129" s="402">
        <v>55</v>
      </c>
      <c r="Q129" s="402">
        <v>2</v>
      </c>
      <c r="R129" s="402">
        <v>0</v>
      </c>
      <c r="S129" s="402" t="s">
        <v>1830</v>
      </c>
      <c r="T129" s="402" t="s">
        <v>1830</v>
      </c>
      <c r="U129" s="402">
        <v>5619.63</v>
      </c>
      <c r="V129" s="402">
        <v>0</v>
      </c>
    </row>
    <row r="130" spans="2:22" ht="15.75" x14ac:dyDescent="0.25">
      <c r="B130" s="402" t="s">
        <v>335</v>
      </c>
      <c r="C130" s="402" t="s">
        <v>358</v>
      </c>
      <c r="D130" s="402">
        <v>100</v>
      </c>
      <c r="E130" s="402" t="s">
        <v>555</v>
      </c>
      <c r="F130" s="402" t="s">
        <v>883</v>
      </c>
      <c r="G130" s="402" t="s">
        <v>1197</v>
      </c>
      <c r="H130" s="402" t="s">
        <v>1341</v>
      </c>
      <c r="I130" s="402">
        <v>35</v>
      </c>
      <c r="J130" s="402">
        <v>83101</v>
      </c>
      <c r="K130" s="402">
        <v>1</v>
      </c>
      <c r="L130" s="402" t="s">
        <v>1366</v>
      </c>
      <c r="M130" s="402">
        <v>3</v>
      </c>
      <c r="N130" s="402" t="s">
        <v>1369</v>
      </c>
      <c r="O130" s="402">
        <v>0</v>
      </c>
      <c r="P130" s="402">
        <v>56</v>
      </c>
      <c r="Q130" s="402">
        <v>2</v>
      </c>
      <c r="R130" s="402">
        <v>0</v>
      </c>
      <c r="S130" s="402" t="s">
        <v>1830</v>
      </c>
      <c r="T130" s="402" t="s">
        <v>1830</v>
      </c>
      <c r="U130" s="402">
        <v>6025.82</v>
      </c>
      <c r="V130" s="402">
        <v>0</v>
      </c>
    </row>
    <row r="131" spans="2:22" ht="15.75" x14ac:dyDescent="0.25">
      <c r="B131" s="402" t="s">
        <v>335</v>
      </c>
      <c r="C131" s="402" t="s">
        <v>358</v>
      </c>
      <c r="D131" s="402">
        <v>100</v>
      </c>
      <c r="E131" s="402" t="s">
        <v>627</v>
      </c>
      <c r="F131" s="402" t="s">
        <v>955</v>
      </c>
      <c r="G131" s="402" t="s">
        <v>1267</v>
      </c>
      <c r="H131" s="402" t="s">
        <v>1345</v>
      </c>
      <c r="I131" s="402">
        <v>35</v>
      </c>
      <c r="J131" s="402">
        <v>83101</v>
      </c>
      <c r="K131" s="402">
        <v>1</v>
      </c>
      <c r="L131" s="402" t="s">
        <v>1366</v>
      </c>
      <c r="M131" s="402">
        <v>3</v>
      </c>
      <c r="N131" s="402" t="s">
        <v>363</v>
      </c>
      <c r="O131" s="402">
        <v>0</v>
      </c>
      <c r="P131" s="402">
        <v>57</v>
      </c>
      <c r="Q131" s="402">
        <v>2</v>
      </c>
      <c r="R131" s="402">
        <v>0</v>
      </c>
      <c r="S131" s="402" t="s">
        <v>1830</v>
      </c>
      <c r="T131" s="402" t="s">
        <v>1830</v>
      </c>
      <c r="U131" s="402">
        <v>7568.66</v>
      </c>
      <c r="V131" s="402">
        <v>0</v>
      </c>
    </row>
    <row r="132" spans="2:22" ht="15.75" x14ac:dyDescent="0.25">
      <c r="B132" s="402" t="s">
        <v>335</v>
      </c>
      <c r="C132" s="402" t="s">
        <v>358</v>
      </c>
      <c r="D132" s="402">
        <v>100</v>
      </c>
      <c r="E132" s="402" t="s">
        <v>373</v>
      </c>
      <c r="F132" s="402" t="s">
        <v>701</v>
      </c>
      <c r="G132" s="402" t="s">
        <v>1029</v>
      </c>
      <c r="H132" s="402" t="s">
        <v>1342</v>
      </c>
      <c r="I132" s="402">
        <v>35</v>
      </c>
      <c r="J132" s="402">
        <v>83101</v>
      </c>
      <c r="K132" s="402">
        <v>1</v>
      </c>
      <c r="L132" s="402" t="s">
        <v>1366</v>
      </c>
      <c r="M132" s="402">
        <v>3</v>
      </c>
      <c r="N132" s="402" t="s">
        <v>1370</v>
      </c>
      <c r="O132" s="402">
        <v>0</v>
      </c>
      <c r="P132" s="402">
        <v>58</v>
      </c>
      <c r="Q132" s="402">
        <v>2</v>
      </c>
      <c r="R132" s="402">
        <v>0</v>
      </c>
      <c r="S132" s="402" t="s">
        <v>1830</v>
      </c>
      <c r="T132" s="402" t="s">
        <v>1830</v>
      </c>
      <c r="U132" s="402">
        <v>8257.93</v>
      </c>
      <c r="V132" s="402">
        <v>0</v>
      </c>
    </row>
    <row r="133" spans="2:22" ht="15.75" x14ac:dyDescent="0.25">
      <c r="B133" s="402" t="s">
        <v>335</v>
      </c>
      <c r="C133" s="402" t="s">
        <v>358</v>
      </c>
      <c r="D133" s="402">
        <v>100</v>
      </c>
      <c r="E133" s="402" t="s">
        <v>598</v>
      </c>
      <c r="F133" s="402" t="s">
        <v>926</v>
      </c>
      <c r="G133" s="402" t="s">
        <v>1239</v>
      </c>
      <c r="H133" s="402" t="s">
        <v>1342</v>
      </c>
      <c r="I133" s="402">
        <v>35</v>
      </c>
      <c r="J133" s="402">
        <v>83101</v>
      </c>
      <c r="K133" s="402">
        <v>1</v>
      </c>
      <c r="L133" s="402" t="s">
        <v>1366</v>
      </c>
      <c r="M133" s="402">
        <v>3</v>
      </c>
      <c r="N133" s="402" t="s">
        <v>1370</v>
      </c>
      <c r="O133" s="402">
        <v>0</v>
      </c>
      <c r="P133" s="402">
        <v>59</v>
      </c>
      <c r="Q133" s="402">
        <v>2</v>
      </c>
      <c r="R133" s="402">
        <v>0</v>
      </c>
      <c r="S133" s="402" t="s">
        <v>1830</v>
      </c>
      <c r="T133" s="402" t="s">
        <v>1830</v>
      </c>
      <c r="U133" s="402">
        <v>5959.14</v>
      </c>
      <c r="V133" s="402">
        <v>0</v>
      </c>
    </row>
    <row r="134" spans="2:22" ht="15.75" x14ac:dyDescent="0.25">
      <c r="B134" s="402" t="s">
        <v>335</v>
      </c>
      <c r="C134" s="402" t="s">
        <v>358</v>
      </c>
      <c r="D134" s="402">
        <v>100</v>
      </c>
      <c r="E134" s="402" t="s">
        <v>483</v>
      </c>
      <c r="F134" s="402" t="s">
        <v>811</v>
      </c>
      <c r="G134" s="402" t="s">
        <v>1134</v>
      </c>
      <c r="H134" s="402" t="s">
        <v>1345</v>
      </c>
      <c r="I134" s="402">
        <v>35</v>
      </c>
      <c r="J134" s="402">
        <v>83101</v>
      </c>
      <c r="K134" s="402">
        <v>1</v>
      </c>
      <c r="L134" s="402" t="s">
        <v>1366</v>
      </c>
      <c r="M134" s="402">
        <v>5</v>
      </c>
      <c r="N134" s="402" t="s">
        <v>363</v>
      </c>
      <c r="O134" s="402">
        <v>0</v>
      </c>
      <c r="P134" s="402">
        <v>6</v>
      </c>
      <c r="Q134" s="402">
        <v>2</v>
      </c>
      <c r="R134" s="402">
        <v>0</v>
      </c>
      <c r="S134" s="402" t="s">
        <v>1830</v>
      </c>
      <c r="T134" s="402" t="s">
        <v>1830</v>
      </c>
      <c r="U134" s="402">
        <v>8421.39</v>
      </c>
      <c r="V134" s="402">
        <v>0</v>
      </c>
    </row>
    <row r="135" spans="2:22" ht="15.75" x14ac:dyDescent="0.25">
      <c r="B135" s="402" t="s">
        <v>335</v>
      </c>
      <c r="C135" s="402" t="s">
        <v>358</v>
      </c>
      <c r="D135" s="402">
        <v>100</v>
      </c>
      <c r="E135" s="402" t="s">
        <v>553</v>
      </c>
      <c r="F135" s="402" t="s">
        <v>881</v>
      </c>
      <c r="G135" s="402" t="s">
        <v>1195</v>
      </c>
      <c r="H135" s="402" t="s">
        <v>1338</v>
      </c>
      <c r="I135" s="402">
        <v>35</v>
      </c>
      <c r="J135" s="402">
        <v>83101</v>
      </c>
      <c r="K135" s="402">
        <v>1</v>
      </c>
      <c r="L135" s="402" t="s">
        <v>1366</v>
      </c>
      <c r="M135" s="402">
        <v>6</v>
      </c>
      <c r="N135" s="402" t="s">
        <v>364</v>
      </c>
      <c r="O135" s="402">
        <v>0</v>
      </c>
      <c r="P135" s="402">
        <v>60</v>
      </c>
      <c r="Q135" s="402">
        <v>2</v>
      </c>
      <c r="R135" s="402">
        <v>0</v>
      </c>
      <c r="S135" s="402" t="s">
        <v>1830</v>
      </c>
      <c r="T135" s="402" t="s">
        <v>1830</v>
      </c>
      <c r="U135" s="402">
        <v>6828.73</v>
      </c>
      <c r="V135" s="402">
        <v>0</v>
      </c>
    </row>
    <row r="136" spans="2:22" ht="15.75" x14ac:dyDescent="0.25">
      <c r="B136" s="402" t="s">
        <v>335</v>
      </c>
      <c r="C136" s="402" t="s">
        <v>358</v>
      </c>
      <c r="D136" s="402">
        <v>100</v>
      </c>
      <c r="E136" s="402" t="s">
        <v>495</v>
      </c>
      <c r="F136" s="402" t="s">
        <v>823</v>
      </c>
      <c r="G136" s="402" t="s">
        <v>1816</v>
      </c>
      <c r="H136" s="402" t="s">
        <v>1336</v>
      </c>
      <c r="I136" s="402">
        <v>35</v>
      </c>
      <c r="J136" s="402">
        <v>83101</v>
      </c>
      <c r="K136" s="402">
        <v>1</v>
      </c>
      <c r="L136" s="402" t="s">
        <v>1366</v>
      </c>
      <c r="M136" s="402">
        <v>3</v>
      </c>
      <c r="N136" s="402" t="s">
        <v>1367</v>
      </c>
      <c r="O136" s="402">
        <v>0</v>
      </c>
      <c r="P136" s="402">
        <v>61</v>
      </c>
      <c r="Q136" s="402">
        <v>2</v>
      </c>
      <c r="R136" s="402">
        <v>0</v>
      </c>
      <c r="S136" s="402" t="s">
        <v>1830</v>
      </c>
      <c r="T136" s="402" t="s">
        <v>1830</v>
      </c>
      <c r="U136" s="402">
        <v>7146.62</v>
      </c>
      <c r="V136" s="402">
        <v>0</v>
      </c>
    </row>
    <row r="137" spans="2:22" ht="15.75" x14ac:dyDescent="0.25">
      <c r="B137" s="402" t="s">
        <v>335</v>
      </c>
      <c r="C137" s="402" t="s">
        <v>358</v>
      </c>
      <c r="D137" s="402">
        <v>100</v>
      </c>
      <c r="E137" s="402" t="s">
        <v>697</v>
      </c>
      <c r="F137" s="402" t="s">
        <v>1025</v>
      </c>
      <c r="G137" s="402" t="s">
        <v>1334</v>
      </c>
      <c r="H137" s="402" t="s">
        <v>1337</v>
      </c>
      <c r="I137" s="402">
        <v>35</v>
      </c>
      <c r="J137" s="402">
        <v>83101</v>
      </c>
      <c r="K137" s="402">
        <v>1</v>
      </c>
      <c r="L137" s="402" t="s">
        <v>1366</v>
      </c>
      <c r="M137" s="402">
        <v>9</v>
      </c>
      <c r="N137" s="402" t="s">
        <v>361</v>
      </c>
      <c r="O137" s="402">
        <v>0</v>
      </c>
      <c r="P137" s="402" t="s">
        <v>1378</v>
      </c>
      <c r="Q137" s="402">
        <v>2</v>
      </c>
      <c r="R137" s="402">
        <v>0</v>
      </c>
      <c r="S137" s="402" t="s">
        <v>1830</v>
      </c>
      <c r="T137" s="402" t="s">
        <v>1830</v>
      </c>
      <c r="U137" s="402">
        <v>7129</v>
      </c>
      <c r="V137" s="402">
        <v>0</v>
      </c>
    </row>
    <row r="138" spans="2:22" ht="15.75" x14ac:dyDescent="0.25">
      <c r="B138" s="402" t="s">
        <v>335</v>
      </c>
      <c r="C138" s="402" t="s">
        <v>358</v>
      </c>
      <c r="D138" s="402">
        <v>100</v>
      </c>
      <c r="E138" s="402" t="s">
        <v>469</v>
      </c>
      <c r="F138" s="402" t="s">
        <v>797</v>
      </c>
      <c r="G138" s="402" t="s">
        <v>1120</v>
      </c>
      <c r="H138" s="402" t="s">
        <v>1337</v>
      </c>
      <c r="I138" s="402">
        <v>35</v>
      </c>
      <c r="J138" s="402">
        <v>83101</v>
      </c>
      <c r="K138" s="402">
        <v>1</v>
      </c>
      <c r="L138" s="402" t="s">
        <v>1366</v>
      </c>
      <c r="M138" s="402">
        <v>1</v>
      </c>
      <c r="N138" s="402" t="s">
        <v>361</v>
      </c>
      <c r="O138" s="402">
        <v>0</v>
      </c>
      <c r="P138" s="402">
        <v>64</v>
      </c>
      <c r="Q138" s="402">
        <v>2</v>
      </c>
      <c r="R138" s="402">
        <v>0</v>
      </c>
      <c r="S138" s="402" t="s">
        <v>1830</v>
      </c>
      <c r="T138" s="402" t="s">
        <v>1830</v>
      </c>
      <c r="U138" s="402">
        <v>7853.63</v>
      </c>
      <c r="V138" s="402">
        <v>0</v>
      </c>
    </row>
    <row r="139" spans="2:22" ht="15.75" x14ac:dyDescent="0.25">
      <c r="B139" s="402" t="s">
        <v>335</v>
      </c>
      <c r="C139" s="402" t="s">
        <v>358</v>
      </c>
      <c r="D139" s="402">
        <v>100</v>
      </c>
      <c r="E139" s="402" t="s">
        <v>590</v>
      </c>
      <c r="F139" s="402" t="s">
        <v>918</v>
      </c>
      <c r="G139" s="402" t="s">
        <v>1231</v>
      </c>
      <c r="H139" s="402" t="s">
        <v>1337</v>
      </c>
      <c r="I139" s="402">
        <v>35</v>
      </c>
      <c r="J139" s="402">
        <v>83101</v>
      </c>
      <c r="K139" s="402">
        <v>1</v>
      </c>
      <c r="L139" s="402" t="s">
        <v>1366</v>
      </c>
      <c r="M139" s="402">
        <v>1</v>
      </c>
      <c r="N139" s="402" t="s">
        <v>361</v>
      </c>
      <c r="O139" s="402">
        <v>0</v>
      </c>
      <c r="P139" s="402">
        <v>65</v>
      </c>
      <c r="Q139" s="402">
        <v>2</v>
      </c>
      <c r="R139" s="402">
        <v>0</v>
      </c>
      <c r="S139" s="402" t="s">
        <v>1830</v>
      </c>
      <c r="T139" s="402" t="s">
        <v>1830</v>
      </c>
      <c r="U139" s="402">
        <v>7129</v>
      </c>
      <c r="V139" s="402">
        <v>0</v>
      </c>
    </row>
    <row r="140" spans="2:22" ht="15.75" x14ac:dyDescent="0.25">
      <c r="B140" s="402" t="s">
        <v>335</v>
      </c>
      <c r="C140" s="402" t="s">
        <v>358</v>
      </c>
      <c r="D140" s="402">
        <v>100</v>
      </c>
      <c r="E140" s="402" t="s">
        <v>468</v>
      </c>
      <c r="F140" s="402" t="s">
        <v>796</v>
      </c>
      <c r="G140" s="402" t="s">
        <v>1119</v>
      </c>
      <c r="H140" s="402" t="s">
        <v>1337</v>
      </c>
      <c r="I140" s="402">
        <v>35</v>
      </c>
      <c r="J140" s="402">
        <v>83101</v>
      </c>
      <c r="K140" s="402">
        <v>1</v>
      </c>
      <c r="L140" s="402" t="s">
        <v>1366</v>
      </c>
      <c r="M140" s="402">
        <v>1</v>
      </c>
      <c r="N140" s="402" t="s">
        <v>361</v>
      </c>
      <c r="O140" s="402">
        <v>0</v>
      </c>
      <c r="P140" s="402">
        <v>66</v>
      </c>
      <c r="Q140" s="402">
        <v>2</v>
      </c>
      <c r="R140" s="402">
        <v>0</v>
      </c>
      <c r="S140" s="402" t="s">
        <v>1830</v>
      </c>
      <c r="T140" s="402" t="s">
        <v>1830</v>
      </c>
      <c r="U140" s="402">
        <v>7853.63</v>
      </c>
      <c r="V140" s="402">
        <v>0</v>
      </c>
    </row>
    <row r="141" spans="2:22" ht="15.75" x14ac:dyDescent="0.25">
      <c r="B141" s="402" t="s">
        <v>335</v>
      </c>
      <c r="C141" s="402" t="s">
        <v>358</v>
      </c>
      <c r="D141" s="402">
        <v>100</v>
      </c>
      <c r="E141" s="402" t="s">
        <v>375</v>
      </c>
      <c r="F141" s="402" t="s">
        <v>703</v>
      </c>
      <c r="G141" s="402" t="s">
        <v>1031</v>
      </c>
      <c r="H141" s="402" t="s">
        <v>1337</v>
      </c>
      <c r="I141" s="402">
        <v>35</v>
      </c>
      <c r="J141" s="402">
        <v>83101</v>
      </c>
      <c r="K141" s="402">
        <v>1</v>
      </c>
      <c r="L141" s="402" t="s">
        <v>1366</v>
      </c>
      <c r="M141" s="402">
        <v>3</v>
      </c>
      <c r="N141" s="402" t="s">
        <v>361</v>
      </c>
      <c r="O141" s="402">
        <v>0</v>
      </c>
      <c r="P141" s="402">
        <v>67</v>
      </c>
      <c r="Q141" s="402">
        <v>2</v>
      </c>
      <c r="R141" s="402">
        <v>0</v>
      </c>
      <c r="S141" s="402" t="s">
        <v>1830</v>
      </c>
      <c r="T141" s="402" t="s">
        <v>1830</v>
      </c>
      <c r="U141" s="402">
        <v>9137.48</v>
      </c>
      <c r="V141" s="402">
        <v>0</v>
      </c>
    </row>
    <row r="142" spans="2:22" ht="15.75" x14ac:dyDescent="0.25">
      <c r="B142" s="402" t="s">
        <v>335</v>
      </c>
      <c r="C142" s="402" t="s">
        <v>358</v>
      </c>
      <c r="D142" s="402">
        <v>100</v>
      </c>
      <c r="E142" s="402" t="s">
        <v>499</v>
      </c>
      <c r="F142" s="402" t="s">
        <v>827</v>
      </c>
      <c r="G142" s="402" t="s">
        <v>1148</v>
      </c>
      <c r="H142" s="402" t="s">
        <v>1337</v>
      </c>
      <c r="I142" s="402">
        <v>35</v>
      </c>
      <c r="J142" s="402">
        <v>83101</v>
      </c>
      <c r="K142" s="402">
        <v>1</v>
      </c>
      <c r="L142" s="402" t="s">
        <v>1366</v>
      </c>
      <c r="M142" s="402">
        <v>4</v>
      </c>
      <c r="N142" s="402" t="s">
        <v>361</v>
      </c>
      <c r="O142" s="402">
        <v>0</v>
      </c>
      <c r="P142" s="402">
        <v>68</v>
      </c>
      <c r="Q142" s="402">
        <v>2</v>
      </c>
      <c r="R142" s="402">
        <v>0</v>
      </c>
      <c r="S142" s="402" t="s">
        <v>1830</v>
      </c>
      <c r="T142" s="402" t="s">
        <v>1830</v>
      </c>
      <c r="U142" s="402">
        <v>8735.48</v>
      </c>
      <c r="V142" s="402">
        <v>0</v>
      </c>
    </row>
    <row r="143" spans="2:22" ht="15.75" x14ac:dyDescent="0.25">
      <c r="B143" s="402" t="s">
        <v>335</v>
      </c>
      <c r="C143" s="402" t="s">
        <v>358</v>
      </c>
      <c r="D143" s="402">
        <v>100</v>
      </c>
      <c r="E143" s="402" t="s">
        <v>643</v>
      </c>
      <c r="F143" s="402" t="s">
        <v>971</v>
      </c>
      <c r="G143" s="402" t="s">
        <v>1283</v>
      </c>
      <c r="H143" s="402" t="s">
        <v>1338</v>
      </c>
      <c r="I143" s="402">
        <v>35</v>
      </c>
      <c r="J143" s="402">
        <v>83101</v>
      </c>
      <c r="K143" s="402">
        <v>1</v>
      </c>
      <c r="L143" s="402" t="s">
        <v>1366</v>
      </c>
      <c r="M143" s="402">
        <v>3</v>
      </c>
      <c r="N143" s="402" t="s">
        <v>364</v>
      </c>
      <c r="O143" s="402">
        <v>0</v>
      </c>
      <c r="P143" s="402">
        <v>69</v>
      </c>
      <c r="Q143" s="402">
        <v>2</v>
      </c>
      <c r="R143" s="402">
        <v>0</v>
      </c>
      <c r="S143" s="402" t="s">
        <v>1830</v>
      </c>
      <c r="T143" s="402" t="s">
        <v>1830</v>
      </c>
      <c r="U143" s="402">
        <v>7032.47</v>
      </c>
      <c r="V143" s="402">
        <v>0</v>
      </c>
    </row>
    <row r="144" spans="2:22" ht="15.75" x14ac:dyDescent="0.25">
      <c r="B144" s="402" t="s">
        <v>335</v>
      </c>
      <c r="C144" s="402" t="s">
        <v>358</v>
      </c>
      <c r="D144" s="402">
        <v>100</v>
      </c>
      <c r="E144" s="402" t="s">
        <v>638</v>
      </c>
      <c r="F144" s="402" t="s">
        <v>966</v>
      </c>
      <c r="G144" s="402" t="s">
        <v>1278</v>
      </c>
      <c r="H144" s="402" t="s">
        <v>1339</v>
      </c>
      <c r="I144" s="402">
        <v>35</v>
      </c>
      <c r="J144" s="402">
        <v>83101</v>
      </c>
      <c r="K144" s="402">
        <v>1</v>
      </c>
      <c r="L144" s="402" t="s">
        <v>1366</v>
      </c>
      <c r="M144" s="402">
        <v>1</v>
      </c>
      <c r="N144" s="402" t="s">
        <v>1368</v>
      </c>
      <c r="O144" s="402">
        <v>0</v>
      </c>
      <c r="P144" s="402">
        <v>71</v>
      </c>
      <c r="Q144" s="402">
        <v>2</v>
      </c>
      <c r="R144" s="402">
        <v>0</v>
      </c>
      <c r="S144" s="402" t="s">
        <v>1830</v>
      </c>
      <c r="T144" s="402" t="s">
        <v>1830</v>
      </c>
      <c r="U144" s="402">
        <v>13237.37</v>
      </c>
      <c r="V144" s="402">
        <v>0</v>
      </c>
    </row>
    <row r="145" spans="2:22" ht="15.75" x14ac:dyDescent="0.25">
      <c r="B145" s="402" t="s">
        <v>335</v>
      </c>
      <c r="C145" s="402" t="s">
        <v>358</v>
      </c>
      <c r="D145" s="402">
        <v>100</v>
      </c>
      <c r="E145" s="402" t="s">
        <v>383</v>
      </c>
      <c r="F145" s="402" t="s">
        <v>711</v>
      </c>
      <c r="G145" s="402" t="s">
        <v>1817</v>
      </c>
      <c r="H145" s="402" t="s">
        <v>1341</v>
      </c>
      <c r="I145" s="402">
        <v>35</v>
      </c>
      <c r="J145" s="402">
        <v>83101</v>
      </c>
      <c r="K145" s="402">
        <v>1</v>
      </c>
      <c r="L145" s="402" t="s">
        <v>1366</v>
      </c>
      <c r="M145" s="402">
        <v>1</v>
      </c>
      <c r="N145" s="402" t="s">
        <v>1369</v>
      </c>
      <c r="O145" s="402">
        <v>0</v>
      </c>
      <c r="P145" s="402">
        <v>72</v>
      </c>
      <c r="Q145" s="402">
        <v>2</v>
      </c>
      <c r="R145" s="402">
        <v>0</v>
      </c>
      <c r="S145" s="402" t="s">
        <v>1830</v>
      </c>
      <c r="T145" s="402" t="s">
        <v>1830</v>
      </c>
      <c r="U145" s="402">
        <v>8056.79</v>
      </c>
      <c r="V145" s="402">
        <v>0</v>
      </c>
    </row>
    <row r="146" spans="2:22" ht="15.75" x14ac:dyDescent="0.25">
      <c r="B146" s="402" t="s">
        <v>335</v>
      </c>
      <c r="C146" s="402" t="s">
        <v>358</v>
      </c>
      <c r="D146" s="402">
        <v>100</v>
      </c>
      <c r="E146" s="402" t="s">
        <v>574</v>
      </c>
      <c r="F146" s="402" t="s">
        <v>902</v>
      </c>
      <c r="G146" s="402" t="s">
        <v>1215</v>
      </c>
      <c r="H146" s="402" t="s">
        <v>1341</v>
      </c>
      <c r="I146" s="402">
        <v>35</v>
      </c>
      <c r="J146" s="402">
        <v>83101</v>
      </c>
      <c r="K146" s="402">
        <v>1</v>
      </c>
      <c r="L146" s="402" t="s">
        <v>1366</v>
      </c>
      <c r="M146" s="402">
        <v>1</v>
      </c>
      <c r="N146" s="402" t="s">
        <v>1369</v>
      </c>
      <c r="O146" s="402">
        <v>0</v>
      </c>
      <c r="P146" s="402">
        <v>73</v>
      </c>
      <c r="Q146" s="402">
        <v>2</v>
      </c>
      <c r="R146" s="402">
        <v>0</v>
      </c>
      <c r="S146" s="402" t="s">
        <v>1830</v>
      </c>
      <c r="T146" s="402" t="s">
        <v>1830</v>
      </c>
      <c r="U146" s="402">
        <v>5619.63</v>
      </c>
      <c r="V146" s="402">
        <v>0</v>
      </c>
    </row>
    <row r="147" spans="2:22" ht="15.75" x14ac:dyDescent="0.25">
      <c r="B147" s="402" t="s">
        <v>335</v>
      </c>
      <c r="C147" s="402" t="s">
        <v>358</v>
      </c>
      <c r="D147" s="402">
        <v>100</v>
      </c>
      <c r="E147" s="402" t="s">
        <v>516</v>
      </c>
      <c r="F147" s="402" t="s">
        <v>844</v>
      </c>
      <c r="G147" s="402" t="s">
        <v>1164</v>
      </c>
      <c r="H147" s="402" t="s">
        <v>1337</v>
      </c>
      <c r="I147" s="402">
        <v>35</v>
      </c>
      <c r="J147" s="402">
        <v>83101</v>
      </c>
      <c r="K147" s="402">
        <v>1</v>
      </c>
      <c r="L147" s="402" t="s">
        <v>1366</v>
      </c>
      <c r="M147" s="402">
        <v>3</v>
      </c>
      <c r="N147" s="402" t="s">
        <v>361</v>
      </c>
      <c r="O147" s="402">
        <v>0</v>
      </c>
      <c r="P147" s="402">
        <v>74</v>
      </c>
      <c r="Q147" s="402">
        <v>2</v>
      </c>
      <c r="R147" s="402">
        <v>0</v>
      </c>
      <c r="S147" s="402" t="s">
        <v>1830</v>
      </c>
      <c r="T147" s="402" t="s">
        <v>1830</v>
      </c>
      <c r="U147" s="402">
        <v>7884.65</v>
      </c>
      <c r="V147" s="402">
        <v>0</v>
      </c>
    </row>
    <row r="148" spans="2:22" ht="15.75" x14ac:dyDescent="0.25">
      <c r="B148" s="402" t="s">
        <v>335</v>
      </c>
      <c r="C148" s="402" t="s">
        <v>358</v>
      </c>
      <c r="D148" s="402">
        <v>100</v>
      </c>
      <c r="E148" s="402" t="s">
        <v>569</v>
      </c>
      <c r="F148" s="402" t="s">
        <v>897</v>
      </c>
      <c r="G148" s="402" t="s">
        <v>1210</v>
      </c>
      <c r="H148" s="402" t="s">
        <v>1341</v>
      </c>
      <c r="I148" s="402">
        <v>35</v>
      </c>
      <c r="J148" s="402">
        <v>83101</v>
      </c>
      <c r="K148" s="402">
        <v>1</v>
      </c>
      <c r="L148" s="402" t="s">
        <v>1366</v>
      </c>
      <c r="M148" s="402">
        <v>3</v>
      </c>
      <c r="N148" s="402" t="s">
        <v>1369</v>
      </c>
      <c r="O148" s="402">
        <v>0</v>
      </c>
      <c r="P148" s="402">
        <v>75</v>
      </c>
      <c r="Q148" s="402">
        <v>2</v>
      </c>
      <c r="R148" s="402">
        <v>0</v>
      </c>
      <c r="S148" s="402" t="s">
        <v>1830</v>
      </c>
      <c r="T148" s="402" t="s">
        <v>1830</v>
      </c>
      <c r="U148" s="402">
        <v>7788.66</v>
      </c>
      <c r="V148" s="402">
        <v>0</v>
      </c>
    </row>
    <row r="149" spans="2:22" ht="15.75" x14ac:dyDescent="0.25">
      <c r="B149" s="402" t="s">
        <v>335</v>
      </c>
      <c r="C149" s="402" t="s">
        <v>358</v>
      </c>
      <c r="D149" s="402">
        <v>100</v>
      </c>
      <c r="E149" s="402" t="s">
        <v>589</v>
      </c>
      <c r="F149" s="402" t="s">
        <v>917</v>
      </c>
      <c r="G149" s="402" t="s">
        <v>1230</v>
      </c>
      <c r="H149" s="402" t="s">
        <v>1338</v>
      </c>
      <c r="I149" s="402">
        <v>35</v>
      </c>
      <c r="J149" s="402">
        <v>83101</v>
      </c>
      <c r="K149" s="402">
        <v>1</v>
      </c>
      <c r="L149" s="402" t="s">
        <v>1366</v>
      </c>
      <c r="M149" s="402">
        <v>3</v>
      </c>
      <c r="N149" s="402" t="s">
        <v>364</v>
      </c>
      <c r="O149" s="402">
        <v>0</v>
      </c>
      <c r="P149" s="402">
        <v>76</v>
      </c>
      <c r="Q149" s="402">
        <v>2</v>
      </c>
      <c r="R149" s="402">
        <v>0</v>
      </c>
      <c r="S149" s="402" t="s">
        <v>1830</v>
      </c>
      <c r="T149" s="402" t="s">
        <v>1830</v>
      </c>
      <c r="U149" s="402">
        <v>8241.57</v>
      </c>
      <c r="V149" s="402">
        <v>0</v>
      </c>
    </row>
    <row r="150" spans="2:22" ht="15.75" x14ac:dyDescent="0.25">
      <c r="B150" s="402" t="s">
        <v>335</v>
      </c>
      <c r="C150" s="402" t="s">
        <v>358</v>
      </c>
      <c r="D150" s="402">
        <v>100</v>
      </c>
      <c r="E150" s="402" t="s">
        <v>500</v>
      </c>
      <c r="F150" s="402" t="s">
        <v>828</v>
      </c>
      <c r="G150" s="402" t="s">
        <v>1149</v>
      </c>
      <c r="H150" s="402" t="s">
        <v>1336</v>
      </c>
      <c r="I150" s="402">
        <v>35</v>
      </c>
      <c r="J150" s="402">
        <v>83101</v>
      </c>
      <c r="K150" s="402">
        <v>1</v>
      </c>
      <c r="L150" s="402" t="s">
        <v>1366</v>
      </c>
      <c r="M150" s="402">
        <v>3</v>
      </c>
      <c r="N150" s="402" t="s">
        <v>1367</v>
      </c>
      <c r="O150" s="402">
        <v>0</v>
      </c>
      <c r="P150" s="402">
        <v>77</v>
      </c>
      <c r="Q150" s="402">
        <v>2</v>
      </c>
      <c r="R150" s="402">
        <v>0</v>
      </c>
      <c r="S150" s="402" t="s">
        <v>1830</v>
      </c>
      <c r="T150" s="402" t="s">
        <v>1830</v>
      </c>
      <c r="U150" s="402">
        <v>8209.4599999999991</v>
      </c>
      <c r="V150" s="402">
        <v>0</v>
      </c>
    </row>
    <row r="151" spans="2:22" ht="15.75" x14ac:dyDescent="0.25">
      <c r="B151" s="402" t="s">
        <v>335</v>
      </c>
      <c r="C151" s="402" t="s">
        <v>358</v>
      </c>
      <c r="D151" s="402">
        <v>100</v>
      </c>
      <c r="E151" s="402" t="s">
        <v>493</v>
      </c>
      <c r="F151" s="402" t="s">
        <v>821</v>
      </c>
      <c r="G151" s="402" t="s">
        <v>1143</v>
      </c>
      <c r="H151" s="402" t="s">
        <v>1336</v>
      </c>
      <c r="I151" s="402">
        <v>35</v>
      </c>
      <c r="J151" s="402">
        <v>83101</v>
      </c>
      <c r="K151" s="402">
        <v>1</v>
      </c>
      <c r="L151" s="402" t="s">
        <v>1366</v>
      </c>
      <c r="M151" s="402">
        <v>3</v>
      </c>
      <c r="N151" s="402" t="s">
        <v>1367</v>
      </c>
      <c r="O151" s="402">
        <v>0</v>
      </c>
      <c r="P151" s="402">
        <v>79</v>
      </c>
      <c r="Q151" s="402">
        <v>2</v>
      </c>
      <c r="R151" s="402">
        <v>0</v>
      </c>
      <c r="S151" s="402" t="s">
        <v>1830</v>
      </c>
      <c r="T151" s="402" t="s">
        <v>1830</v>
      </c>
      <c r="U151" s="402">
        <v>8909.4599999999991</v>
      </c>
      <c r="V151" s="402">
        <v>0</v>
      </c>
    </row>
    <row r="152" spans="2:22" ht="15.75" x14ac:dyDescent="0.25">
      <c r="B152" s="402" t="s">
        <v>335</v>
      </c>
      <c r="C152" s="402" t="s">
        <v>358</v>
      </c>
      <c r="D152" s="402">
        <v>100</v>
      </c>
      <c r="E152" s="402" t="s">
        <v>401</v>
      </c>
      <c r="F152" s="402" t="s">
        <v>729</v>
      </c>
      <c r="G152" s="402" t="s">
        <v>1055</v>
      </c>
      <c r="H152" s="402" t="s">
        <v>1342</v>
      </c>
      <c r="I152" s="402">
        <v>35</v>
      </c>
      <c r="J152" s="402">
        <v>83101</v>
      </c>
      <c r="K152" s="402">
        <v>1</v>
      </c>
      <c r="L152" s="402" t="s">
        <v>1366</v>
      </c>
      <c r="M152" s="402">
        <v>1</v>
      </c>
      <c r="N152" s="402" t="s">
        <v>1370</v>
      </c>
      <c r="O152" s="402">
        <v>0</v>
      </c>
      <c r="P152" s="402">
        <v>8</v>
      </c>
      <c r="Q152" s="402">
        <v>2</v>
      </c>
      <c r="R152" s="402">
        <v>0</v>
      </c>
      <c r="S152" s="402" t="s">
        <v>1830</v>
      </c>
      <c r="T152" s="402" t="s">
        <v>1830</v>
      </c>
      <c r="U152" s="402">
        <v>8959.2800000000007</v>
      </c>
      <c r="V152" s="402">
        <v>0</v>
      </c>
    </row>
    <row r="153" spans="2:22" ht="15.75" x14ac:dyDescent="0.25">
      <c r="B153" s="402" t="s">
        <v>335</v>
      </c>
      <c r="C153" s="402" t="s">
        <v>358</v>
      </c>
      <c r="D153" s="402">
        <v>100</v>
      </c>
      <c r="E153" s="402" t="s">
        <v>666</v>
      </c>
      <c r="F153" s="402" t="s">
        <v>994</v>
      </c>
      <c r="G153" s="402" t="s">
        <v>1305</v>
      </c>
      <c r="H153" s="402" t="s">
        <v>1338</v>
      </c>
      <c r="I153" s="402">
        <v>35</v>
      </c>
      <c r="J153" s="402">
        <v>83101</v>
      </c>
      <c r="K153" s="402">
        <v>1</v>
      </c>
      <c r="L153" s="402" t="s">
        <v>1366</v>
      </c>
      <c r="M153" s="402">
        <v>3</v>
      </c>
      <c r="N153" s="402" t="s">
        <v>364</v>
      </c>
      <c r="O153" s="402">
        <v>0</v>
      </c>
      <c r="P153" s="402">
        <v>80</v>
      </c>
      <c r="Q153" s="402">
        <v>2</v>
      </c>
      <c r="R153" s="402">
        <v>0</v>
      </c>
      <c r="S153" s="402" t="s">
        <v>1830</v>
      </c>
      <c r="T153" s="402" t="s">
        <v>1830</v>
      </c>
      <c r="U153" s="402">
        <v>6319.63</v>
      </c>
      <c r="V153" s="402">
        <v>0</v>
      </c>
    </row>
    <row r="154" spans="2:22" ht="15.75" x14ac:dyDescent="0.25">
      <c r="B154" s="402" t="s">
        <v>335</v>
      </c>
      <c r="C154" s="402" t="s">
        <v>358</v>
      </c>
      <c r="D154" s="402">
        <v>100</v>
      </c>
      <c r="E154" s="402" t="s">
        <v>403</v>
      </c>
      <c r="F154" s="402" t="s">
        <v>731</v>
      </c>
      <c r="G154" s="402" t="s">
        <v>1057</v>
      </c>
      <c r="H154" s="402" t="s">
        <v>1337</v>
      </c>
      <c r="I154" s="402">
        <v>35</v>
      </c>
      <c r="J154" s="402">
        <v>83101</v>
      </c>
      <c r="K154" s="402">
        <v>1</v>
      </c>
      <c r="L154" s="402" t="s">
        <v>1366</v>
      </c>
      <c r="M154" s="402">
        <v>3</v>
      </c>
      <c r="N154" s="402" t="s">
        <v>361</v>
      </c>
      <c r="O154" s="402">
        <v>0</v>
      </c>
      <c r="P154" s="402">
        <v>81</v>
      </c>
      <c r="Q154" s="402">
        <v>2</v>
      </c>
      <c r="R154" s="402">
        <v>0</v>
      </c>
      <c r="S154" s="402" t="s">
        <v>1830</v>
      </c>
      <c r="T154" s="402" t="s">
        <v>1830</v>
      </c>
      <c r="U154" s="402">
        <v>7759.37</v>
      </c>
      <c r="V154" s="402">
        <v>0</v>
      </c>
    </row>
    <row r="155" spans="2:22" ht="15.75" x14ac:dyDescent="0.25">
      <c r="B155" s="402" t="s">
        <v>335</v>
      </c>
      <c r="C155" s="402" t="s">
        <v>358</v>
      </c>
      <c r="D155" s="402">
        <v>100</v>
      </c>
      <c r="E155" s="402" t="s">
        <v>587</v>
      </c>
      <c r="F155" s="402" t="s">
        <v>915</v>
      </c>
      <c r="G155" s="402" t="s">
        <v>1228</v>
      </c>
      <c r="H155" s="402" t="s">
        <v>1343</v>
      </c>
      <c r="I155" s="402">
        <v>35</v>
      </c>
      <c r="J155" s="402">
        <v>83101</v>
      </c>
      <c r="K155" s="402">
        <v>1</v>
      </c>
      <c r="L155" s="402" t="s">
        <v>1366</v>
      </c>
      <c r="M155" s="402">
        <v>3</v>
      </c>
      <c r="N155" s="402" t="s">
        <v>1371</v>
      </c>
      <c r="O155" s="402">
        <v>0</v>
      </c>
      <c r="P155" s="402">
        <v>82</v>
      </c>
      <c r="Q155" s="402">
        <v>2</v>
      </c>
      <c r="R155" s="402">
        <v>0</v>
      </c>
      <c r="S155" s="402" t="s">
        <v>1830</v>
      </c>
      <c r="T155" s="402" t="s">
        <v>1830</v>
      </c>
      <c r="U155" s="402">
        <v>5619.63</v>
      </c>
      <c r="V155" s="402">
        <v>0</v>
      </c>
    </row>
    <row r="156" spans="2:22" ht="15.75" x14ac:dyDescent="0.25">
      <c r="B156" s="402" t="s">
        <v>335</v>
      </c>
      <c r="C156" s="402" t="s">
        <v>358</v>
      </c>
      <c r="D156" s="402">
        <v>100</v>
      </c>
      <c r="E156" s="402" t="s">
        <v>588</v>
      </c>
      <c r="F156" s="402" t="s">
        <v>916</v>
      </c>
      <c r="G156" s="402" t="s">
        <v>1229</v>
      </c>
      <c r="H156" s="402" t="s">
        <v>1338</v>
      </c>
      <c r="I156" s="402">
        <v>35</v>
      </c>
      <c r="J156" s="402">
        <v>83101</v>
      </c>
      <c r="K156" s="402">
        <v>1</v>
      </c>
      <c r="L156" s="402" t="s">
        <v>1366</v>
      </c>
      <c r="M156" s="402">
        <v>3</v>
      </c>
      <c r="N156" s="402" t="s">
        <v>364</v>
      </c>
      <c r="O156" s="402">
        <v>0</v>
      </c>
      <c r="P156" s="402">
        <v>83</v>
      </c>
      <c r="Q156" s="402">
        <v>2</v>
      </c>
      <c r="R156" s="402">
        <v>0</v>
      </c>
      <c r="S156" s="402" t="s">
        <v>1830</v>
      </c>
      <c r="T156" s="402" t="s">
        <v>1830</v>
      </c>
      <c r="U156" s="402">
        <v>8138.66</v>
      </c>
      <c r="V156" s="402">
        <v>0</v>
      </c>
    </row>
    <row r="157" spans="2:22" ht="15.75" x14ac:dyDescent="0.25">
      <c r="B157" s="402" t="s">
        <v>335</v>
      </c>
      <c r="C157" s="402" t="s">
        <v>358</v>
      </c>
      <c r="D157" s="402">
        <v>100</v>
      </c>
      <c r="E157" s="402" t="s">
        <v>581</v>
      </c>
      <c r="F157" s="402" t="s">
        <v>909</v>
      </c>
      <c r="G157" s="402" t="s">
        <v>1222</v>
      </c>
      <c r="H157" s="402" t="s">
        <v>1344</v>
      </c>
      <c r="I157" s="402">
        <v>35</v>
      </c>
      <c r="J157" s="402">
        <v>83101</v>
      </c>
      <c r="K157" s="402">
        <v>1</v>
      </c>
      <c r="L157" s="402" t="s">
        <v>1366</v>
      </c>
      <c r="M157" s="402">
        <v>3</v>
      </c>
      <c r="N157" s="402" t="s">
        <v>362</v>
      </c>
      <c r="O157" s="402">
        <v>0</v>
      </c>
      <c r="P157" s="402">
        <v>84</v>
      </c>
      <c r="Q157" s="402">
        <v>2</v>
      </c>
      <c r="R157" s="402">
        <v>0</v>
      </c>
      <c r="S157" s="402" t="s">
        <v>1830</v>
      </c>
      <c r="T157" s="402" t="s">
        <v>1830</v>
      </c>
      <c r="U157" s="402">
        <v>7432.94</v>
      </c>
      <c r="V157" s="402">
        <v>0</v>
      </c>
    </row>
    <row r="158" spans="2:22" ht="15.75" x14ac:dyDescent="0.25">
      <c r="B158" s="402" t="s">
        <v>335</v>
      </c>
      <c r="C158" s="402" t="s">
        <v>358</v>
      </c>
      <c r="D158" s="402">
        <v>100</v>
      </c>
      <c r="E158" s="402" t="s">
        <v>380</v>
      </c>
      <c r="F158" s="402" t="s">
        <v>708</v>
      </c>
      <c r="G158" s="402" t="s">
        <v>1036</v>
      </c>
      <c r="H158" s="402" t="s">
        <v>1344</v>
      </c>
      <c r="I158" s="402">
        <v>35</v>
      </c>
      <c r="J158" s="402">
        <v>83101</v>
      </c>
      <c r="K158" s="402">
        <v>1</v>
      </c>
      <c r="L158" s="402" t="s">
        <v>1366</v>
      </c>
      <c r="M158" s="402">
        <v>4</v>
      </c>
      <c r="N158" s="402" t="s">
        <v>362</v>
      </c>
      <c r="O158" s="402">
        <v>0</v>
      </c>
      <c r="P158" s="402">
        <v>85</v>
      </c>
      <c r="Q158" s="402">
        <v>2</v>
      </c>
      <c r="R158" s="402">
        <v>0</v>
      </c>
      <c r="S158" s="402" t="s">
        <v>1830</v>
      </c>
      <c r="T158" s="402" t="s">
        <v>1830</v>
      </c>
      <c r="U158" s="402">
        <v>9507.07</v>
      </c>
      <c r="V158" s="402">
        <v>0</v>
      </c>
    </row>
    <row r="159" spans="2:22" ht="15.75" x14ac:dyDescent="0.25">
      <c r="B159" s="402" t="s">
        <v>335</v>
      </c>
      <c r="C159" s="402" t="s">
        <v>358</v>
      </c>
      <c r="D159" s="402">
        <v>100</v>
      </c>
      <c r="E159" s="402" t="s">
        <v>591</v>
      </c>
      <c r="F159" s="402" t="s">
        <v>919</v>
      </c>
      <c r="G159" s="402" t="s">
        <v>1232</v>
      </c>
      <c r="H159" s="402" t="s">
        <v>1344</v>
      </c>
      <c r="I159" s="402">
        <v>35</v>
      </c>
      <c r="J159" s="402">
        <v>83101</v>
      </c>
      <c r="K159" s="402">
        <v>1</v>
      </c>
      <c r="L159" s="402" t="s">
        <v>1366</v>
      </c>
      <c r="M159" s="402">
        <v>4</v>
      </c>
      <c r="N159" s="402" t="s">
        <v>362</v>
      </c>
      <c r="O159" s="402">
        <v>0</v>
      </c>
      <c r="P159" s="402">
        <v>86</v>
      </c>
      <c r="Q159" s="402">
        <v>2</v>
      </c>
      <c r="R159" s="402">
        <v>0</v>
      </c>
      <c r="S159" s="402" t="s">
        <v>1830</v>
      </c>
      <c r="T159" s="402" t="s">
        <v>1830</v>
      </c>
      <c r="U159" s="402">
        <v>6694.77</v>
      </c>
      <c r="V159" s="402">
        <v>0</v>
      </c>
    </row>
    <row r="160" spans="2:22" ht="15.75" x14ac:dyDescent="0.25">
      <c r="B160" s="402" t="s">
        <v>335</v>
      </c>
      <c r="C160" s="402" t="s">
        <v>358</v>
      </c>
      <c r="D160" s="402">
        <v>100</v>
      </c>
      <c r="E160" s="402" t="s">
        <v>577</v>
      </c>
      <c r="F160" s="402" t="s">
        <v>905</v>
      </c>
      <c r="G160" s="402" t="s">
        <v>1218</v>
      </c>
      <c r="H160" s="402" t="s">
        <v>1341</v>
      </c>
      <c r="I160" s="402">
        <v>35</v>
      </c>
      <c r="J160" s="402">
        <v>83101</v>
      </c>
      <c r="K160" s="402">
        <v>1</v>
      </c>
      <c r="L160" s="402" t="s">
        <v>1366</v>
      </c>
      <c r="M160" s="402">
        <v>3</v>
      </c>
      <c r="N160" s="402" t="s">
        <v>1369</v>
      </c>
      <c r="O160" s="402">
        <v>0</v>
      </c>
      <c r="P160" s="402">
        <v>87</v>
      </c>
      <c r="Q160" s="402">
        <v>2</v>
      </c>
      <c r="R160" s="402">
        <v>0</v>
      </c>
      <c r="S160" s="402" t="s">
        <v>1830</v>
      </c>
      <c r="T160" s="402" t="s">
        <v>1830</v>
      </c>
      <c r="U160" s="402">
        <v>7382.47</v>
      </c>
      <c r="V160" s="402">
        <v>0</v>
      </c>
    </row>
    <row r="161" spans="2:22" ht="15.75" x14ac:dyDescent="0.25">
      <c r="B161" s="402" t="s">
        <v>335</v>
      </c>
      <c r="C161" s="402" t="s">
        <v>358</v>
      </c>
      <c r="D161" s="402">
        <v>100</v>
      </c>
      <c r="E161" s="402" t="s">
        <v>387</v>
      </c>
      <c r="F161" s="402" t="s">
        <v>715</v>
      </c>
      <c r="G161" s="402" t="s">
        <v>1042</v>
      </c>
      <c r="H161" s="402" t="s">
        <v>1344</v>
      </c>
      <c r="I161" s="402">
        <v>35</v>
      </c>
      <c r="J161" s="402">
        <v>83101</v>
      </c>
      <c r="K161" s="402">
        <v>1</v>
      </c>
      <c r="L161" s="402" t="s">
        <v>1366</v>
      </c>
      <c r="M161" s="402">
        <v>3</v>
      </c>
      <c r="N161" s="402" t="s">
        <v>362</v>
      </c>
      <c r="O161" s="402">
        <v>0</v>
      </c>
      <c r="P161" s="402">
        <v>88</v>
      </c>
      <c r="Q161" s="402">
        <v>2</v>
      </c>
      <c r="R161" s="402">
        <v>0</v>
      </c>
      <c r="S161" s="402" t="s">
        <v>1830</v>
      </c>
      <c r="T161" s="402" t="s">
        <v>1830</v>
      </c>
      <c r="U161" s="402">
        <v>9468.89</v>
      </c>
      <c r="V161" s="402">
        <v>0</v>
      </c>
    </row>
    <row r="162" spans="2:22" ht="15.75" x14ac:dyDescent="0.25">
      <c r="B162" s="402" t="s">
        <v>335</v>
      </c>
      <c r="C162" s="402" t="s">
        <v>358</v>
      </c>
      <c r="D162" s="402">
        <v>100</v>
      </c>
      <c r="E162" s="402" t="s">
        <v>538</v>
      </c>
      <c r="F162" s="402" t="s">
        <v>866</v>
      </c>
      <c r="G162" s="402" t="s">
        <v>1184</v>
      </c>
      <c r="H162" s="402" t="s">
        <v>1337</v>
      </c>
      <c r="I162" s="402">
        <v>35</v>
      </c>
      <c r="J162" s="402">
        <v>83101</v>
      </c>
      <c r="K162" s="402">
        <v>1</v>
      </c>
      <c r="L162" s="402" t="s">
        <v>1366</v>
      </c>
      <c r="M162" s="402">
        <v>3</v>
      </c>
      <c r="N162" s="402" t="s">
        <v>361</v>
      </c>
      <c r="O162" s="402">
        <v>0</v>
      </c>
      <c r="P162" s="402">
        <v>89</v>
      </c>
      <c r="Q162" s="402">
        <v>2</v>
      </c>
      <c r="R162" s="402">
        <v>0</v>
      </c>
      <c r="S162" s="402" t="s">
        <v>1830</v>
      </c>
      <c r="T162" s="402" t="s">
        <v>1830</v>
      </c>
      <c r="U162" s="402">
        <v>7129</v>
      </c>
      <c r="V162" s="402">
        <v>0</v>
      </c>
    </row>
    <row r="163" spans="2:22" ht="15.75" x14ac:dyDescent="0.25">
      <c r="B163" s="402" t="s">
        <v>335</v>
      </c>
      <c r="C163" s="402" t="s">
        <v>358</v>
      </c>
      <c r="D163" s="402">
        <v>100</v>
      </c>
      <c r="E163" s="402" t="s">
        <v>463</v>
      </c>
      <c r="F163" s="402" t="s">
        <v>791</v>
      </c>
      <c r="G163" s="402" t="s">
        <v>1114</v>
      </c>
      <c r="H163" s="402" t="s">
        <v>1345</v>
      </c>
      <c r="I163" s="402">
        <v>35</v>
      </c>
      <c r="J163" s="402">
        <v>83101</v>
      </c>
      <c r="K163" s="402">
        <v>1</v>
      </c>
      <c r="L163" s="402" t="s">
        <v>1366</v>
      </c>
      <c r="M163" s="402">
        <v>3</v>
      </c>
      <c r="N163" s="402" t="s">
        <v>363</v>
      </c>
      <c r="O163" s="402">
        <v>0</v>
      </c>
      <c r="P163" s="402">
        <v>9</v>
      </c>
      <c r="Q163" s="402">
        <v>2</v>
      </c>
      <c r="R163" s="402">
        <v>0</v>
      </c>
      <c r="S163" s="402" t="s">
        <v>1830</v>
      </c>
      <c r="T163" s="402" t="s">
        <v>1830</v>
      </c>
      <c r="U163" s="402">
        <v>9227.35</v>
      </c>
      <c r="V163" s="402">
        <v>0</v>
      </c>
    </row>
    <row r="164" spans="2:22" ht="15.75" x14ac:dyDescent="0.25">
      <c r="B164" s="402" t="s">
        <v>335</v>
      </c>
      <c r="C164" s="402" t="s">
        <v>358</v>
      </c>
      <c r="D164" s="402">
        <v>100</v>
      </c>
      <c r="E164" s="402" t="s">
        <v>656</v>
      </c>
      <c r="F164" s="402" t="s">
        <v>984</v>
      </c>
      <c r="G164" s="402" t="s">
        <v>1295</v>
      </c>
      <c r="H164" s="402" t="s">
        <v>1346</v>
      </c>
      <c r="I164" s="402">
        <v>35</v>
      </c>
      <c r="J164" s="402">
        <v>83101</v>
      </c>
      <c r="K164" s="402">
        <v>1</v>
      </c>
      <c r="L164" s="402" t="s">
        <v>1366</v>
      </c>
      <c r="M164" s="402">
        <v>3</v>
      </c>
      <c r="N164" s="402" t="s">
        <v>1372</v>
      </c>
      <c r="O164" s="402">
        <v>0</v>
      </c>
      <c r="P164" s="402">
        <v>9000</v>
      </c>
      <c r="Q164" s="402">
        <v>2</v>
      </c>
      <c r="R164" s="402">
        <v>0</v>
      </c>
      <c r="S164" s="402" t="s">
        <v>1830</v>
      </c>
      <c r="T164" s="402" t="s">
        <v>1830</v>
      </c>
      <c r="U164" s="402">
        <v>6933.2</v>
      </c>
      <c r="V164" s="402">
        <v>0</v>
      </c>
    </row>
    <row r="165" spans="2:22" ht="15.75" x14ac:dyDescent="0.25">
      <c r="B165" s="402" t="s">
        <v>335</v>
      </c>
      <c r="C165" s="402" t="s">
        <v>358</v>
      </c>
      <c r="D165" s="402">
        <v>100</v>
      </c>
      <c r="E165" s="402" t="s">
        <v>657</v>
      </c>
      <c r="F165" s="402" t="s">
        <v>985</v>
      </c>
      <c r="G165" s="402" t="s">
        <v>1296</v>
      </c>
      <c r="H165" s="402" t="s">
        <v>1346</v>
      </c>
      <c r="I165" s="402">
        <v>35</v>
      </c>
      <c r="J165" s="402">
        <v>83101</v>
      </c>
      <c r="K165" s="402">
        <v>1</v>
      </c>
      <c r="L165" s="402" t="s">
        <v>1366</v>
      </c>
      <c r="M165" s="402">
        <v>3</v>
      </c>
      <c r="N165" s="402" t="s">
        <v>1372</v>
      </c>
      <c r="O165" s="402">
        <v>0</v>
      </c>
      <c r="P165" s="402">
        <v>9001</v>
      </c>
      <c r="Q165" s="402">
        <v>2</v>
      </c>
      <c r="R165" s="402">
        <v>0</v>
      </c>
      <c r="S165" s="402" t="s">
        <v>1830</v>
      </c>
      <c r="T165" s="402" t="s">
        <v>1830</v>
      </c>
      <c r="U165" s="402">
        <v>6933.2</v>
      </c>
      <c r="V165" s="402">
        <v>0</v>
      </c>
    </row>
    <row r="166" spans="2:22" ht="15.75" x14ac:dyDescent="0.25">
      <c r="B166" s="402" t="s">
        <v>335</v>
      </c>
      <c r="C166" s="402" t="s">
        <v>358</v>
      </c>
      <c r="D166" s="402">
        <v>100</v>
      </c>
      <c r="E166" s="402" t="s">
        <v>658</v>
      </c>
      <c r="F166" s="402" t="s">
        <v>986</v>
      </c>
      <c r="G166" s="402" t="s">
        <v>1297</v>
      </c>
      <c r="H166" s="402" t="s">
        <v>1346</v>
      </c>
      <c r="I166" s="402">
        <v>35</v>
      </c>
      <c r="J166" s="402">
        <v>83101</v>
      </c>
      <c r="K166" s="402">
        <v>1</v>
      </c>
      <c r="L166" s="402" t="s">
        <v>1366</v>
      </c>
      <c r="M166" s="402">
        <v>3</v>
      </c>
      <c r="N166" s="402" t="s">
        <v>1372</v>
      </c>
      <c r="O166" s="402">
        <v>0</v>
      </c>
      <c r="P166" s="402">
        <v>9002</v>
      </c>
      <c r="Q166" s="402">
        <v>2</v>
      </c>
      <c r="R166" s="402">
        <v>0</v>
      </c>
      <c r="S166" s="402" t="s">
        <v>1830</v>
      </c>
      <c r="T166" s="402" t="s">
        <v>1830</v>
      </c>
      <c r="U166" s="402">
        <v>6933.2</v>
      </c>
      <c r="V166" s="402">
        <v>0</v>
      </c>
    </row>
    <row r="167" spans="2:22" ht="15.75" x14ac:dyDescent="0.25">
      <c r="B167" s="402" t="s">
        <v>335</v>
      </c>
      <c r="C167" s="402" t="s">
        <v>358</v>
      </c>
      <c r="D167" s="402">
        <v>100</v>
      </c>
      <c r="E167" s="402" t="s">
        <v>659</v>
      </c>
      <c r="F167" s="402" t="s">
        <v>987</v>
      </c>
      <c r="G167" s="402" t="s">
        <v>1298</v>
      </c>
      <c r="H167" s="402" t="s">
        <v>1346</v>
      </c>
      <c r="I167" s="402">
        <v>35</v>
      </c>
      <c r="J167" s="402">
        <v>83101</v>
      </c>
      <c r="K167" s="402">
        <v>1</v>
      </c>
      <c r="L167" s="402" t="s">
        <v>1366</v>
      </c>
      <c r="M167" s="402">
        <v>3</v>
      </c>
      <c r="N167" s="402" t="s">
        <v>1372</v>
      </c>
      <c r="O167" s="402">
        <v>0</v>
      </c>
      <c r="P167" s="402">
        <v>9003</v>
      </c>
      <c r="Q167" s="402">
        <v>2</v>
      </c>
      <c r="R167" s="402">
        <v>0</v>
      </c>
      <c r="S167" s="402" t="s">
        <v>1830</v>
      </c>
      <c r="T167" s="402" t="s">
        <v>1830</v>
      </c>
      <c r="U167" s="402">
        <v>6933.2</v>
      </c>
      <c r="V167" s="402">
        <v>0</v>
      </c>
    </row>
    <row r="168" spans="2:22" ht="15.75" x14ac:dyDescent="0.25">
      <c r="B168" s="402" t="s">
        <v>335</v>
      </c>
      <c r="C168" s="402" t="s">
        <v>358</v>
      </c>
      <c r="D168" s="402">
        <v>100</v>
      </c>
      <c r="E168" s="402" t="s">
        <v>660</v>
      </c>
      <c r="F168" s="402" t="s">
        <v>988</v>
      </c>
      <c r="G168" s="402" t="s">
        <v>1299</v>
      </c>
      <c r="H168" s="402" t="s">
        <v>1346</v>
      </c>
      <c r="I168" s="402">
        <v>35</v>
      </c>
      <c r="J168" s="402">
        <v>83101</v>
      </c>
      <c r="K168" s="402">
        <v>1</v>
      </c>
      <c r="L168" s="402" t="s">
        <v>1366</v>
      </c>
      <c r="M168" s="402">
        <v>3</v>
      </c>
      <c r="N168" s="402" t="s">
        <v>1372</v>
      </c>
      <c r="O168" s="402">
        <v>0</v>
      </c>
      <c r="P168" s="402">
        <v>9004</v>
      </c>
      <c r="Q168" s="402">
        <v>2</v>
      </c>
      <c r="R168" s="402">
        <v>0</v>
      </c>
      <c r="S168" s="402" t="s">
        <v>1830</v>
      </c>
      <c r="T168" s="402" t="s">
        <v>1830</v>
      </c>
      <c r="U168" s="402">
        <v>6933.2</v>
      </c>
      <c r="V168" s="402">
        <v>0</v>
      </c>
    </row>
    <row r="169" spans="2:22" ht="15.75" x14ac:dyDescent="0.25">
      <c r="B169" s="402" t="s">
        <v>335</v>
      </c>
      <c r="C169" s="402" t="s">
        <v>358</v>
      </c>
      <c r="D169" s="402">
        <v>100</v>
      </c>
      <c r="E169" s="402" t="s">
        <v>682</v>
      </c>
      <c r="F169" s="402" t="s">
        <v>1010</v>
      </c>
      <c r="G169" s="402" t="s">
        <v>1321</v>
      </c>
      <c r="H169" s="402" t="s">
        <v>1346</v>
      </c>
      <c r="I169" s="402">
        <v>35</v>
      </c>
      <c r="J169" s="402">
        <v>83101</v>
      </c>
      <c r="K169" s="402">
        <v>1</v>
      </c>
      <c r="L169" s="402" t="s">
        <v>1366</v>
      </c>
      <c r="M169" s="402">
        <v>3</v>
      </c>
      <c r="N169" s="402" t="s">
        <v>1372</v>
      </c>
      <c r="O169" s="402">
        <v>0</v>
      </c>
      <c r="P169" s="402">
        <v>9007</v>
      </c>
      <c r="Q169" s="402">
        <v>2</v>
      </c>
      <c r="R169" s="402">
        <v>0</v>
      </c>
      <c r="S169" s="402" t="s">
        <v>1830</v>
      </c>
      <c r="T169" s="402" t="s">
        <v>1830</v>
      </c>
      <c r="U169" s="402">
        <v>6933.2</v>
      </c>
      <c r="V169" s="402">
        <v>0</v>
      </c>
    </row>
    <row r="170" spans="2:22" ht="15.75" x14ac:dyDescent="0.25">
      <c r="B170" s="402" t="s">
        <v>335</v>
      </c>
      <c r="C170" s="402" t="s">
        <v>358</v>
      </c>
      <c r="D170" s="402">
        <v>100</v>
      </c>
      <c r="E170" s="402" t="s">
        <v>667</v>
      </c>
      <c r="F170" s="402" t="s">
        <v>995</v>
      </c>
      <c r="G170" s="402" t="s">
        <v>1306</v>
      </c>
      <c r="H170" s="402" t="s">
        <v>1346</v>
      </c>
      <c r="I170" s="402">
        <v>35</v>
      </c>
      <c r="J170" s="402">
        <v>83101</v>
      </c>
      <c r="K170" s="402">
        <v>1</v>
      </c>
      <c r="L170" s="402" t="s">
        <v>1366</v>
      </c>
      <c r="M170" s="402">
        <v>3</v>
      </c>
      <c r="N170" s="402" t="s">
        <v>1372</v>
      </c>
      <c r="O170" s="402">
        <v>0</v>
      </c>
      <c r="P170" s="402">
        <v>9008</v>
      </c>
      <c r="Q170" s="402">
        <v>2</v>
      </c>
      <c r="R170" s="402">
        <v>0</v>
      </c>
      <c r="S170" s="402" t="s">
        <v>1830</v>
      </c>
      <c r="T170" s="402" t="s">
        <v>1830</v>
      </c>
      <c r="U170" s="402">
        <v>6933.2</v>
      </c>
      <c r="V170" s="402">
        <v>0</v>
      </c>
    </row>
    <row r="171" spans="2:22" ht="15.75" x14ac:dyDescent="0.25">
      <c r="B171" s="402" t="s">
        <v>335</v>
      </c>
      <c r="C171" s="402" t="s">
        <v>358</v>
      </c>
      <c r="D171" s="402">
        <v>100</v>
      </c>
      <c r="E171" s="402" t="s">
        <v>687</v>
      </c>
      <c r="F171" s="402" t="s">
        <v>1015</v>
      </c>
      <c r="G171" s="402" t="s">
        <v>1326</v>
      </c>
      <c r="H171" s="402" t="s">
        <v>1346</v>
      </c>
      <c r="I171" s="402">
        <v>35</v>
      </c>
      <c r="J171" s="402">
        <v>83101</v>
      </c>
      <c r="K171" s="402">
        <v>1</v>
      </c>
      <c r="L171" s="402" t="s">
        <v>1366</v>
      </c>
      <c r="M171" s="402">
        <v>3</v>
      </c>
      <c r="N171" s="402" t="s">
        <v>1372</v>
      </c>
      <c r="O171" s="402">
        <v>0</v>
      </c>
      <c r="P171" s="402">
        <v>9009</v>
      </c>
      <c r="Q171" s="402">
        <v>2</v>
      </c>
      <c r="R171" s="402">
        <v>0</v>
      </c>
      <c r="S171" s="402" t="s">
        <v>1830</v>
      </c>
      <c r="T171" s="402" t="s">
        <v>1830</v>
      </c>
      <c r="U171" s="402">
        <v>6933.2</v>
      </c>
      <c r="V171" s="402">
        <v>0</v>
      </c>
    </row>
    <row r="172" spans="2:22" ht="15.75" x14ac:dyDescent="0.25">
      <c r="B172" s="402" t="s">
        <v>335</v>
      </c>
      <c r="C172" s="402" t="s">
        <v>358</v>
      </c>
      <c r="D172" s="402">
        <v>100</v>
      </c>
      <c r="E172" s="402" t="s">
        <v>479</v>
      </c>
      <c r="F172" s="402" t="s">
        <v>807</v>
      </c>
      <c r="G172" s="402" t="s">
        <v>1130</v>
      </c>
      <c r="H172" s="402" t="s">
        <v>1337</v>
      </c>
      <c r="I172" s="402">
        <v>35</v>
      </c>
      <c r="J172" s="402">
        <v>83101</v>
      </c>
      <c r="K172" s="402">
        <v>1</v>
      </c>
      <c r="L172" s="402" t="s">
        <v>1366</v>
      </c>
      <c r="M172" s="402">
        <v>3</v>
      </c>
      <c r="N172" s="402" t="s">
        <v>361</v>
      </c>
      <c r="O172" s="402">
        <v>0</v>
      </c>
      <c r="P172" s="402">
        <v>91</v>
      </c>
      <c r="Q172" s="402">
        <v>2</v>
      </c>
      <c r="R172" s="402">
        <v>0</v>
      </c>
      <c r="S172" s="402" t="s">
        <v>1830</v>
      </c>
      <c r="T172" s="402" t="s">
        <v>1830</v>
      </c>
      <c r="U172" s="402">
        <v>8299.42</v>
      </c>
      <c r="V172" s="402">
        <v>0</v>
      </c>
    </row>
    <row r="173" spans="2:22" ht="15.75" x14ac:dyDescent="0.25">
      <c r="B173" s="402" t="s">
        <v>335</v>
      </c>
      <c r="C173" s="402" t="s">
        <v>358</v>
      </c>
      <c r="D173" s="402">
        <v>100</v>
      </c>
      <c r="E173" s="402" t="s">
        <v>524</v>
      </c>
      <c r="F173" s="402" t="s">
        <v>852</v>
      </c>
      <c r="G173" s="402" t="s">
        <v>1172</v>
      </c>
      <c r="H173" s="402" t="s">
        <v>1338</v>
      </c>
      <c r="I173" s="402">
        <v>35</v>
      </c>
      <c r="J173" s="402">
        <v>83101</v>
      </c>
      <c r="K173" s="402">
        <v>1</v>
      </c>
      <c r="L173" s="402" t="s">
        <v>1366</v>
      </c>
      <c r="M173" s="402">
        <v>3</v>
      </c>
      <c r="N173" s="402" t="s">
        <v>364</v>
      </c>
      <c r="O173" s="402">
        <v>0</v>
      </c>
      <c r="P173" s="402">
        <v>93</v>
      </c>
      <c r="Q173" s="402">
        <v>2</v>
      </c>
      <c r="R173" s="402">
        <v>0</v>
      </c>
      <c r="S173" s="402" t="s">
        <v>1830</v>
      </c>
      <c r="T173" s="402" t="s">
        <v>1830</v>
      </c>
      <c r="U173" s="402">
        <v>6437.9</v>
      </c>
      <c r="V173" s="402">
        <v>0</v>
      </c>
    </row>
    <row r="174" spans="2:22" ht="15.75" x14ac:dyDescent="0.25">
      <c r="B174" s="402" t="s">
        <v>335</v>
      </c>
      <c r="C174" s="402" t="s">
        <v>358</v>
      </c>
      <c r="D174" s="402">
        <v>100</v>
      </c>
      <c r="E174" s="402" t="s">
        <v>642</v>
      </c>
      <c r="F174" s="402" t="s">
        <v>970</v>
      </c>
      <c r="G174" s="402" t="s">
        <v>1282</v>
      </c>
      <c r="H174" s="402" t="s">
        <v>1344</v>
      </c>
      <c r="I174" s="402">
        <v>35</v>
      </c>
      <c r="J174" s="402">
        <v>83101</v>
      </c>
      <c r="K174" s="402">
        <v>1</v>
      </c>
      <c r="L174" s="402" t="s">
        <v>1366</v>
      </c>
      <c r="M174" s="402">
        <v>3</v>
      </c>
      <c r="N174" s="402" t="s">
        <v>362</v>
      </c>
      <c r="O174" s="402">
        <v>0</v>
      </c>
      <c r="P174" s="402">
        <v>94</v>
      </c>
      <c r="Q174" s="402">
        <v>2</v>
      </c>
      <c r="R174" s="402">
        <v>0</v>
      </c>
      <c r="S174" s="402" t="s">
        <v>1830</v>
      </c>
      <c r="T174" s="402" t="s">
        <v>1830</v>
      </c>
      <c r="U174" s="402">
        <v>7872.03</v>
      </c>
      <c r="V174" s="402">
        <v>0</v>
      </c>
    </row>
    <row r="175" spans="2:22" ht="15.75" x14ac:dyDescent="0.25">
      <c r="B175" s="402" t="s">
        <v>335</v>
      </c>
      <c r="C175" s="402" t="s">
        <v>358</v>
      </c>
      <c r="D175" s="402">
        <v>100</v>
      </c>
      <c r="E175" s="402" t="s">
        <v>519</v>
      </c>
      <c r="F175" s="402" t="s">
        <v>847</v>
      </c>
      <c r="G175" s="402" t="s">
        <v>1167</v>
      </c>
      <c r="H175" s="402" t="s">
        <v>1337</v>
      </c>
      <c r="I175" s="402">
        <v>35</v>
      </c>
      <c r="J175" s="402">
        <v>83101</v>
      </c>
      <c r="K175" s="402">
        <v>1</v>
      </c>
      <c r="L175" s="402" t="s">
        <v>1366</v>
      </c>
      <c r="M175" s="402">
        <v>3</v>
      </c>
      <c r="N175" s="402" t="s">
        <v>361</v>
      </c>
      <c r="O175" s="402">
        <v>0</v>
      </c>
      <c r="P175" s="402">
        <v>95</v>
      </c>
      <c r="Q175" s="402">
        <v>2</v>
      </c>
      <c r="R175" s="402">
        <v>0</v>
      </c>
      <c r="S175" s="402" t="s">
        <v>1830</v>
      </c>
      <c r="T175" s="402" t="s">
        <v>1830</v>
      </c>
      <c r="U175" s="402">
        <v>7401.15</v>
      </c>
      <c r="V175" s="402">
        <v>0</v>
      </c>
    </row>
    <row r="176" spans="2:22" ht="15.75" x14ac:dyDescent="0.25">
      <c r="B176" s="402" t="s">
        <v>335</v>
      </c>
      <c r="C176" s="402" t="s">
        <v>358</v>
      </c>
      <c r="D176" s="402">
        <v>100</v>
      </c>
      <c r="E176" s="402" t="s">
        <v>644</v>
      </c>
      <c r="F176" s="402" t="s">
        <v>972</v>
      </c>
      <c r="G176" s="402" t="s">
        <v>1284</v>
      </c>
      <c r="H176" s="402" t="s">
        <v>1338</v>
      </c>
      <c r="I176" s="402">
        <v>35</v>
      </c>
      <c r="J176" s="402">
        <v>83101</v>
      </c>
      <c r="K176" s="402">
        <v>1</v>
      </c>
      <c r="L176" s="402" t="s">
        <v>1366</v>
      </c>
      <c r="M176" s="402">
        <v>3</v>
      </c>
      <c r="N176" s="402" t="s">
        <v>364</v>
      </c>
      <c r="O176" s="402">
        <v>0</v>
      </c>
      <c r="P176" s="402">
        <v>96</v>
      </c>
      <c r="Q176" s="402">
        <v>2</v>
      </c>
      <c r="R176" s="402">
        <v>0</v>
      </c>
      <c r="S176" s="402" t="s">
        <v>1830</v>
      </c>
      <c r="T176" s="402" t="s">
        <v>1830</v>
      </c>
      <c r="U176" s="402">
        <v>7438.66</v>
      </c>
      <c r="V176" s="402">
        <v>0</v>
      </c>
    </row>
    <row r="177" spans="2:22" ht="15.75" x14ac:dyDescent="0.25">
      <c r="B177" s="402" t="s">
        <v>335</v>
      </c>
      <c r="C177" s="402" t="s">
        <v>358</v>
      </c>
      <c r="D177" s="402">
        <v>100</v>
      </c>
      <c r="E177" s="402" t="s">
        <v>542</v>
      </c>
      <c r="F177" s="402" t="s">
        <v>870</v>
      </c>
      <c r="G177" s="402" t="s">
        <v>1188</v>
      </c>
      <c r="H177" s="402" t="s">
        <v>1337</v>
      </c>
      <c r="I177" s="402">
        <v>35</v>
      </c>
      <c r="J177" s="402">
        <v>83101</v>
      </c>
      <c r="K177" s="402">
        <v>1</v>
      </c>
      <c r="L177" s="402" t="s">
        <v>1366</v>
      </c>
      <c r="M177" s="402">
        <v>3</v>
      </c>
      <c r="N177" s="402" t="s">
        <v>361</v>
      </c>
      <c r="O177" s="402">
        <v>0</v>
      </c>
      <c r="P177" s="402">
        <v>97</v>
      </c>
      <c r="Q177" s="402">
        <v>2</v>
      </c>
      <c r="R177" s="402">
        <v>0</v>
      </c>
      <c r="S177" s="402" t="s">
        <v>1830</v>
      </c>
      <c r="T177" s="402" t="s">
        <v>1830</v>
      </c>
      <c r="U177" s="402">
        <v>6779</v>
      </c>
      <c r="V177" s="402">
        <v>0</v>
      </c>
    </row>
    <row r="178" spans="2:22" ht="15.75" x14ac:dyDescent="0.25">
      <c r="B178" s="402" t="s">
        <v>335</v>
      </c>
      <c r="C178" s="402" t="s">
        <v>358</v>
      </c>
      <c r="D178" s="402">
        <v>100</v>
      </c>
      <c r="E178" s="402" t="s">
        <v>434</v>
      </c>
      <c r="F178" s="402" t="s">
        <v>762</v>
      </c>
      <c r="G178" s="402" t="s">
        <v>1086</v>
      </c>
      <c r="H178" s="402" t="s">
        <v>1337</v>
      </c>
      <c r="I178" s="402">
        <v>35</v>
      </c>
      <c r="J178" s="402">
        <v>83101</v>
      </c>
      <c r="K178" s="402">
        <v>1</v>
      </c>
      <c r="L178" s="402" t="s">
        <v>1366</v>
      </c>
      <c r="M178" s="402">
        <v>3</v>
      </c>
      <c r="N178" s="402" t="s">
        <v>361</v>
      </c>
      <c r="O178" s="402">
        <v>0</v>
      </c>
      <c r="P178" s="402">
        <v>101</v>
      </c>
      <c r="Q178" s="402">
        <v>2</v>
      </c>
      <c r="R178" s="402">
        <v>0</v>
      </c>
      <c r="S178" s="402" t="s">
        <v>1830</v>
      </c>
      <c r="T178" s="402" t="s">
        <v>1830</v>
      </c>
      <c r="U178" s="402">
        <v>8450.25</v>
      </c>
      <c r="V178" s="402">
        <v>0</v>
      </c>
    </row>
    <row r="179" spans="2:22" ht="15.75" x14ac:dyDescent="0.25">
      <c r="B179" s="402" t="s">
        <v>335</v>
      </c>
      <c r="C179" s="402" t="s">
        <v>358</v>
      </c>
      <c r="D179" s="402">
        <v>100</v>
      </c>
      <c r="E179" s="402" t="s">
        <v>579</v>
      </c>
      <c r="F179" s="402" t="s">
        <v>907</v>
      </c>
      <c r="G179" s="402" t="s">
        <v>1220</v>
      </c>
      <c r="H179" s="402" t="s">
        <v>1341</v>
      </c>
      <c r="I179" s="402">
        <v>35</v>
      </c>
      <c r="J179" s="402">
        <v>83101</v>
      </c>
      <c r="K179" s="402">
        <v>1</v>
      </c>
      <c r="L179" s="402" t="s">
        <v>1366</v>
      </c>
      <c r="M179" s="402">
        <v>3</v>
      </c>
      <c r="N179" s="402" t="s">
        <v>1369</v>
      </c>
      <c r="O179" s="402">
        <v>0</v>
      </c>
      <c r="P179" s="402">
        <v>102</v>
      </c>
      <c r="Q179" s="402">
        <v>2</v>
      </c>
      <c r="R179" s="402">
        <v>0</v>
      </c>
      <c r="S179" s="402" t="s">
        <v>1830</v>
      </c>
      <c r="T179" s="402" t="s">
        <v>1830</v>
      </c>
      <c r="U179" s="402">
        <v>7032.47</v>
      </c>
      <c r="V179" s="402">
        <v>0</v>
      </c>
    </row>
    <row r="180" spans="2:22" ht="15.75" x14ac:dyDescent="0.25">
      <c r="B180" s="402" t="s">
        <v>335</v>
      </c>
      <c r="C180" s="402" t="s">
        <v>358</v>
      </c>
      <c r="D180" s="402">
        <v>100</v>
      </c>
      <c r="E180" s="402" t="s">
        <v>371</v>
      </c>
      <c r="F180" s="402" t="s">
        <v>699</v>
      </c>
      <c r="G180" s="402" t="s">
        <v>1027</v>
      </c>
      <c r="H180" s="402" t="s">
        <v>1338</v>
      </c>
      <c r="I180" s="402">
        <v>35</v>
      </c>
      <c r="J180" s="402">
        <v>83101</v>
      </c>
      <c r="K180" s="402">
        <v>1</v>
      </c>
      <c r="L180" s="402" t="s">
        <v>1366</v>
      </c>
      <c r="M180" s="402">
        <v>3</v>
      </c>
      <c r="N180" s="402" t="s">
        <v>364</v>
      </c>
      <c r="O180" s="402">
        <v>0</v>
      </c>
      <c r="P180" s="402">
        <v>103</v>
      </c>
      <c r="Q180" s="402">
        <v>2</v>
      </c>
      <c r="R180" s="402">
        <v>0</v>
      </c>
      <c r="S180" s="402" t="s">
        <v>1830</v>
      </c>
      <c r="T180" s="402" t="s">
        <v>1830</v>
      </c>
      <c r="U180" s="402">
        <v>8498.2999999999993</v>
      </c>
      <c r="V180" s="402">
        <v>0</v>
      </c>
    </row>
    <row r="181" spans="2:22" ht="15.75" x14ac:dyDescent="0.25">
      <c r="B181" s="402" t="s">
        <v>335</v>
      </c>
      <c r="C181" s="402" t="s">
        <v>358</v>
      </c>
      <c r="D181" s="402">
        <v>100</v>
      </c>
      <c r="E181" s="402" t="s">
        <v>575</v>
      </c>
      <c r="F181" s="402" t="s">
        <v>903</v>
      </c>
      <c r="G181" s="402" t="s">
        <v>1216</v>
      </c>
      <c r="H181" s="402" t="s">
        <v>1338</v>
      </c>
      <c r="I181" s="402">
        <v>35</v>
      </c>
      <c r="J181" s="402">
        <v>83101</v>
      </c>
      <c r="K181" s="402">
        <v>1</v>
      </c>
      <c r="L181" s="402" t="s">
        <v>1366</v>
      </c>
      <c r="M181" s="402">
        <v>3</v>
      </c>
      <c r="N181" s="402" t="s">
        <v>364</v>
      </c>
      <c r="O181" s="402">
        <v>0</v>
      </c>
      <c r="P181" s="402">
        <v>104</v>
      </c>
      <c r="Q181" s="402">
        <v>2</v>
      </c>
      <c r="R181" s="402">
        <v>0</v>
      </c>
      <c r="S181" s="402" t="s">
        <v>1830</v>
      </c>
      <c r="T181" s="402" t="s">
        <v>1830</v>
      </c>
      <c r="U181" s="402">
        <v>7032.47</v>
      </c>
      <c r="V181" s="402">
        <v>0</v>
      </c>
    </row>
    <row r="182" spans="2:22" ht="15.75" x14ac:dyDescent="0.25">
      <c r="B182" s="402" t="s">
        <v>335</v>
      </c>
      <c r="C182" s="402" t="s">
        <v>358</v>
      </c>
      <c r="D182" s="402">
        <v>100</v>
      </c>
      <c r="E182" s="402" t="s">
        <v>571</v>
      </c>
      <c r="F182" s="402" t="s">
        <v>899</v>
      </c>
      <c r="G182" s="402" t="s">
        <v>1212</v>
      </c>
      <c r="H182" s="402" t="s">
        <v>1338</v>
      </c>
      <c r="I182" s="402">
        <v>35</v>
      </c>
      <c r="J182" s="402">
        <v>83101</v>
      </c>
      <c r="K182" s="402">
        <v>1</v>
      </c>
      <c r="L182" s="402" t="s">
        <v>1366</v>
      </c>
      <c r="M182" s="402">
        <v>3</v>
      </c>
      <c r="N182" s="402" t="s">
        <v>364</v>
      </c>
      <c r="O182" s="402">
        <v>0</v>
      </c>
      <c r="P182" s="402">
        <v>105</v>
      </c>
      <c r="Q182" s="402">
        <v>2</v>
      </c>
      <c r="R182" s="402">
        <v>0</v>
      </c>
      <c r="S182" s="402" t="s">
        <v>1830</v>
      </c>
      <c r="T182" s="402" t="s">
        <v>1830</v>
      </c>
      <c r="U182" s="402">
        <v>7438.66</v>
      </c>
      <c r="V182" s="402">
        <v>0</v>
      </c>
    </row>
    <row r="183" spans="2:22" ht="15.75" x14ac:dyDescent="0.25">
      <c r="B183" s="402" t="s">
        <v>335</v>
      </c>
      <c r="C183" s="402" t="s">
        <v>358</v>
      </c>
      <c r="D183" s="402">
        <v>100</v>
      </c>
      <c r="E183" s="402" t="s">
        <v>385</v>
      </c>
      <c r="F183" s="402" t="s">
        <v>713</v>
      </c>
      <c r="G183" s="402" t="s">
        <v>1040</v>
      </c>
      <c r="H183" s="402" t="s">
        <v>1344</v>
      </c>
      <c r="I183" s="402">
        <v>35</v>
      </c>
      <c r="J183" s="402">
        <v>83101</v>
      </c>
      <c r="K183" s="402">
        <v>1</v>
      </c>
      <c r="L183" s="402" t="s">
        <v>1366</v>
      </c>
      <c r="M183" s="402">
        <v>3</v>
      </c>
      <c r="N183" s="402" t="s">
        <v>362</v>
      </c>
      <c r="O183" s="402">
        <v>0</v>
      </c>
      <c r="P183" s="402">
        <v>107</v>
      </c>
      <c r="Q183" s="402">
        <v>2</v>
      </c>
      <c r="R183" s="402">
        <v>0</v>
      </c>
      <c r="S183" s="402" t="s">
        <v>1830</v>
      </c>
      <c r="T183" s="402" t="s">
        <v>1830</v>
      </c>
      <c r="U183" s="402">
        <v>9468.89</v>
      </c>
      <c r="V183" s="402">
        <v>0</v>
      </c>
    </row>
    <row r="184" spans="2:22" ht="15.75" x14ac:dyDescent="0.25">
      <c r="B184" s="402" t="s">
        <v>335</v>
      </c>
      <c r="C184" s="402" t="s">
        <v>358</v>
      </c>
      <c r="D184" s="402">
        <v>100</v>
      </c>
      <c r="E184" s="402" t="s">
        <v>379</v>
      </c>
      <c r="F184" s="402" t="s">
        <v>707</v>
      </c>
      <c r="G184" s="402" t="s">
        <v>1035</v>
      </c>
      <c r="H184" s="402" t="s">
        <v>1337</v>
      </c>
      <c r="I184" s="402">
        <v>35</v>
      </c>
      <c r="J184" s="402">
        <v>83101</v>
      </c>
      <c r="K184" s="402">
        <v>1</v>
      </c>
      <c r="L184" s="402" t="s">
        <v>1366</v>
      </c>
      <c r="M184" s="402">
        <v>3</v>
      </c>
      <c r="N184" s="402" t="s">
        <v>361</v>
      </c>
      <c r="O184" s="402">
        <v>0</v>
      </c>
      <c r="P184" s="402">
        <v>108</v>
      </c>
      <c r="Q184" s="402">
        <v>2</v>
      </c>
      <c r="R184" s="402">
        <v>0</v>
      </c>
      <c r="S184" s="402" t="s">
        <v>1830</v>
      </c>
      <c r="T184" s="402" t="s">
        <v>1830</v>
      </c>
      <c r="U184" s="402">
        <v>8827.31</v>
      </c>
      <c r="V184" s="402">
        <v>0</v>
      </c>
    </row>
    <row r="185" spans="2:22" ht="15.75" x14ac:dyDescent="0.25">
      <c r="B185" s="402" t="s">
        <v>335</v>
      </c>
      <c r="C185" s="402" t="s">
        <v>358</v>
      </c>
      <c r="D185" s="402">
        <v>100</v>
      </c>
      <c r="E185" s="402" t="s">
        <v>535</v>
      </c>
      <c r="F185" s="402" t="s">
        <v>863</v>
      </c>
      <c r="G185" s="402" t="s">
        <v>1818</v>
      </c>
      <c r="H185" s="402" t="s">
        <v>1339</v>
      </c>
      <c r="I185" s="402">
        <v>35</v>
      </c>
      <c r="J185" s="402">
        <v>83101</v>
      </c>
      <c r="K185" s="402">
        <v>1</v>
      </c>
      <c r="L185" s="402" t="s">
        <v>1366</v>
      </c>
      <c r="M185" s="402">
        <v>3</v>
      </c>
      <c r="N185" s="402" t="s">
        <v>1368</v>
      </c>
      <c r="O185" s="402">
        <v>0</v>
      </c>
      <c r="P185" s="402">
        <v>109</v>
      </c>
      <c r="Q185" s="402">
        <v>2</v>
      </c>
      <c r="R185" s="402">
        <v>0</v>
      </c>
      <c r="S185" s="402" t="s">
        <v>1830</v>
      </c>
      <c r="T185" s="402" t="s">
        <v>1830</v>
      </c>
      <c r="U185" s="402">
        <v>13119.87</v>
      </c>
      <c r="V185" s="402">
        <v>0</v>
      </c>
    </row>
    <row r="186" spans="2:22" ht="15.75" x14ac:dyDescent="0.25">
      <c r="B186" s="402" t="s">
        <v>335</v>
      </c>
      <c r="C186" s="402" t="s">
        <v>358</v>
      </c>
      <c r="D186" s="402">
        <v>100</v>
      </c>
      <c r="E186" s="402" t="s">
        <v>396</v>
      </c>
      <c r="F186" s="402" t="s">
        <v>724</v>
      </c>
      <c r="G186" s="402" t="s">
        <v>1051</v>
      </c>
      <c r="H186" s="402" t="s">
        <v>1344</v>
      </c>
      <c r="I186" s="402">
        <v>35</v>
      </c>
      <c r="J186" s="402">
        <v>83101</v>
      </c>
      <c r="K186" s="402">
        <v>1</v>
      </c>
      <c r="L186" s="402" t="s">
        <v>1366</v>
      </c>
      <c r="M186" s="402">
        <v>3</v>
      </c>
      <c r="N186" s="402" t="s">
        <v>362</v>
      </c>
      <c r="O186" s="402">
        <v>0</v>
      </c>
      <c r="P186" s="402">
        <v>111</v>
      </c>
      <c r="Q186" s="402">
        <v>2</v>
      </c>
      <c r="R186" s="402">
        <v>0</v>
      </c>
      <c r="S186" s="402" t="s">
        <v>1830</v>
      </c>
      <c r="T186" s="402" t="s">
        <v>1830</v>
      </c>
      <c r="U186" s="402">
        <v>9392.5300000000007</v>
      </c>
      <c r="V186" s="402">
        <v>0</v>
      </c>
    </row>
    <row r="187" spans="2:22" ht="15.75" x14ac:dyDescent="0.25">
      <c r="B187" s="402" t="s">
        <v>335</v>
      </c>
      <c r="C187" s="402" t="s">
        <v>358</v>
      </c>
      <c r="D187" s="402">
        <v>100</v>
      </c>
      <c r="E187" s="402" t="s">
        <v>423</v>
      </c>
      <c r="F187" s="402" t="s">
        <v>751</v>
      </c>
      <c r="G187" s="402" t="s">
        <v>1075</v>
      </c>
      <c r="H187" s="402" t="s">
        <v>1344</v>
      </c>
      <c r="I187" s="402">
        <v>35</v>
      </c>
      <c r="J187" s="402">
        <v>83101</v>
      </c>
      <c r="K187" s="402">
        <v>1</v>
      </c>
      <c r="L187" s="402" t="s">
        <v>1366</v>
      </c>
      <c r="M187" s="402">
        <v>3</v>
      </c>
      <c r="N187" s="402" t="s">
        <v>362</v>
      </c>
      <c r="O187" s="402">
        <v>0</v>
      </c>
      <c r="P187" s="402">
        <v>112</v>
      </c>
      <c r="Q187" s="402">
        <v>2</v>
      </c>
      <c r="R187" s="402">
        <v>0</v>
      </c>
      <c r="S187" s="402" t="s">
        <v>1830</v>
      </c>
      <c r="T187" s="402" t="s">
        <v>1830</v>
      </c>
      <c r="U187" s="402">
        <v>9062.0300000000007</v>
      </c>
      <c r="V187" s="402">
        <v>0</v>
      </c>
    </row>
    <row r="188" spans="2:22" ht="15.75" x14ac:dyDescent="0.25">
      <c r="B188" s="402" t="s">
        <v>335</v>
      </c>
      <c r="C188" s="402" t="s">
        <v>358</v>
      </c>
      <c r="D188" s="402">
        <v>100</v>
      </c>
      <c r="E188" s="402" t="s">
        <v>545</v>
      </c>
      <c r="F188" s="402" t="s">
        <v>873</v>
      </c>
      <c r="G188" s="402" t="s">
        <v>1190</v>
      </c>
      <c r="H188" s="402" t="s">
        <v>1337</v>
      </c>
      <c r="I188" s="402">
        <v>35</v>
      </c>
      <c r="J188" s="402">
        <v>83101</v>
      </c>
      <c r="K188" s="402">
        <v>1</v>
      </c>
      <c r="L188" s="402" t="s">
        <v>1366</v>
      </c>
      <c r="M188" s="402">
        <v>3</v>
      </c>
      <c r="N188" s="402" t="s">
        <v>361</v>
      </c>
      <c r="O188" s="402">
        <v>0</v>
      </c>
      <c r="P188" s="402">
        <v>113</v>
      </c>
      <c r="Q188" s="402">
        <v>2</v>
      </c>
      <c r="R188" s="402">
        <v>0</v>
      </c>
      <c r="S188" s="402" t="s">
        <v>1830</v>
      </c>
      <c r="T188" s="402" t="s">
        <v>1830</v>
      </c>
      <c r="U188" s="402">
        <v>6779</v>
      </c>
      <c r="V188" s="402">
        <v>0</v>
      </c>
    </row>
    <row r="189" spans="2:22" ht="15.75" x14ac:dyDescent="0.25">
      <c r="B189" s="402" t="s">
        <v>335</v>
      </c>
      <c r="C189" s="402" t="s">
        <v>358</v>
      </c>
      <c r="D189" s="402">
        <v>100</v>
      </c>
      <c r="E189" s="402" t="s">
        <v>663</v>
      </c>
      <c r="F189" s="402" t="s">
        <v>991</v>
      </c>
      <c r="G189" s="402" t="s">
        <v>1302</v>
      </c>
      <c r="H189" s="402" t="s">
        <v>1337</v>
      </c>
      <c r="I189" s="402">
        <v>35</v>
      </c>
      <c r="J189" s="402">
        <v>83101</v>
      </c>
      <c r="K189" s="402">
        <v>1</v>
      </c>
      <c r="L189" s="402" t="s">
        <v>1366</v>
      </c>
      <c r="M189" s="402">
        <v>3</v>
      </c>
      <c r="N189" s="402" t="s">
        <v>361</v>
      </c>
      <c r="O189" s="402">
        <v>0</v>
      </c>
      <c r="P189" s="402">
        <v>114</v>
      </c>
      <c r="Q189" s="402">
        <v>2</v>
      </c>
      <c r="R189" s="402">
        <v>0</v>
      </c>
      <c r="S189" s="402" t="s">
        <v>1830</v>
      </c>
      <c r="T189" s="402" t="s">
        <v>1830</v>
      </c>
      <c r="U189" s="402">
        <v>6779</v>
      </c>
      <c r="V189" s="402">
        <v>0</v>
      </c>
    </row>
    <row r="190" spans="2:22" ht="15.75" x14ac:dyDescent="0.25">
      <c r="B190" s="402" t="s">
        <v>335</v>
      </c>
      <c r="C190" s="402" t="s">
        <v>358</v>
      </c>
      <c r="D190" s="402">
        <v>100</v>
      </c>
      <c r="E190" s="402" t="s">
        <v>441</v>
      </c>
      <c r="F190" s="402" t="s">
        <v>769</v>
      </c>
      <c r="G190" s="402" t="s">
        <v>1092</v>
      </c>
      <c r="H190" s="402" t="s">
        <v>1338</v>
      </c>
      <c r="I190" s="402">
        <v>35</v>
      </c>
      <c r="J190" s="402">
        <v>83101</v>
      </c>
      <c r="K190" s="402">
        <v>1</v>
      </c>
      <c r="L190" s="402" t="s">
        <v>1366</v>
      </c>
      <c r="M190" s="402">
        <v>3</v>
      </c>
      <c r="N190" s="402" t="s">
        <v>364</v>
      </c>
      <c r="O190" s="402">
        <v>0</v>
      </c>
      <c r="P190" s="402">
        <v>115</v>
      </c>
      <c r="Q190" s="402">
        <v>2</v>
      </c>
      <c r="R190" s="402">
        <v>0</v>
      </c>
      <c r="S190" s="402" t="s">
        <v>1830</v>
      </c>
      <c r="T190" s="402" t="s">
        <v>1830</v>
      </c>
      <c r="U190" s="402">
        <v>7703.57</v>
      </c>
      <c r="V190" s="402">
        <v>0</v>
      </c>
    </row>
    <row r="191" spans="2:22" ht="15.75" x14ac:dyDescent="0.25">
      <c r="B191" s="402" t="s">
        <v>335</v>
      </c>
      <c r="C191" s="402" t="s">
        <v>358</v>
      </c>
      <c r="D191" s="402">
        <v>100</v>
      </c>
      <c r="E191" s="402" t="s">
        <v>664</v>
      </c>
      <c r="F191" s="402" t="s">
        <v>992</v>
      </c>
      <c r="G191" s="402" t="s">
        <v>1303</v>
      </c>
      <c r="H191" s="402" t="s">
        <v>1337</v>
      </c>
      <c r="I191" s="402">
        <v>35</v>
      </c>
      <c r="J191" s="402">
        <v>83101</v>
      </c>
      <c r="K191" s="402">
        <v>1</v>
      </c>
      <c r="L191" s="402" t="s">
        <v>1366</v>
      </c>
      <c r="M191" s="402">
        <v>3</v>
      </c>
      <c r="N191" s="402" t="s">
        <v>361</v>
      </c>
      <c r="O191" s="402">
        <v>0</v>
      </c>
      <c r="P191" s="402">
        <v>116</v>
      </c>
      <c r="Q191" s="402">
        <v>2</v>
      </c>
      <c r="R191" s="402">
        <v>0</v>
      </c>
      <c r="S191" s="402" t="s">
        <v>1830</v>
      </c>
      <c r="T191" s="402" t="s">
        <v>1830</v>
      </c>
      <c r="U191" s="402">
        <v>6779</v>
      </c>
      <c r="V191" s="402">
        <v>0</v>
      </c>
    </row>
    <row r="192" spans="2:22" ht="15.75" x14ac:dyDescent="0.25">
      <c r="B192" s="402" t="s">
        <v>335</v>
      </c>
      <c r="C192" s="402" t="s">
        <v>358</v>
      </c>
      <c r="D192" s="402">
        <v>100</v>
      </c>
      <c r="E192" s="402" t="s">
        <v>668</v>
      </c>
      <c r="F192" s="402" t="s">
        <v>996</v>
      </c>
      <c r="G192" s="402" t="s">
        <v>1307</v>
      </c>
      <c r="H192" s="402" t="s">
        <v>1337</v>
      </c>
      <c r="I192" s="402">
        <v>35</v>
      </c>
      <c r="J192" s="402">
        <v>83101</v>
      </c>
      <c r="K192" s="402">
        <v>1</v>
      </c>
      <c r="L192" s="402" t="s">
        <v>1366</v>
      </c>
      <c r="M192" s="402">
        <v>3</v>
      </c>
      <c r="N192" s="402" t="s">
        <v>361</v>
      </c>
      <c r="O192" s="402">
        <v>0</v>
      </c>
      <c r="P192" s="402">
        <v>117</v>
      </c>
      <c r="Q192" s="402">
        <v>2</v>
      </c>
      <c r="R192" s="402">
        <v>0</v>
      </c>
      <c r="S192" s="402" t="s">
        <v>1830</v>
      </c>
      <c r="T192" s="402" t="s">
        <v>1830</v>
      </c>
      <c r="U192" s="402">
        <v>7479</v>
      </c>
      <c r="V192" s="402">
        <v>0</v>
      </c>
    </row>
    <row r="193" spans="2:22" ht="15.75" x14ac:dyDescent="0.25">
      <c r="B193" s="402" t="s">
        <v>335</v>
      </c>
      <c r="C193" s="402" t="s">
        <v>358</v>
      </c>
      <c r="D193" s="402">
        <v>100</v>
      </c>
      <c r="E193" s="402" t="s">
        <v>382</v>
      </c>
      <c r="F193" s="402" t="s">
        <v>710</v>
      </c>
      <c r="G193" s="402" t="s">
        <v>1038</v>
      </c>
      <c r="H193" s="402" t="s">
        <v>1337</v>
      </c>
      <c r="I193" s="402">
        <v>35</v>
      </c>
      <c r="J193" s="402">
        <v>83101</v>
      </c>
      <c r="K193" s="402">
        <v>1</v>
      </c>
      <c r="L193" s="402" t="s">
        <v>1366</v>
      </c>
      <c r="M193" s="402">
        <v>3</v>
      </c>
      <c r="N193" s="402" t="s">
        <v>361</v>
      </c>
      <c r="O193" s="402">
        <v>0</v>
      </c>
      <c r="P193" s="402">
        <v>118</v>
      </c>
      <c r="Q193" s="402">
        <v>2</v>
      </c>
      <c r="R193" s="402">
        <v>0</v>
      </c>
      <c r="S193" s="402" t="s">
        <v>1830</v>
      </c>
      <c r="T193" s="402" t="s">
        <v>1830</v>
      </c>
      <c r="U193" s="402">
        <v>8827.31</v>
      </c>
      <c r="V193" s="402">
        <v>0</v>
      </c>
    </row>
    <row r="194" spans="2:22" ht="15.75" x14ac:dyDescent="0.25">
      <c r="B194" s="402" t="s">
        <v>335</v>
      </c>
      <c r="C194" s="402" t="s">
        <v>358</v>
      </c>
      <c r="D194" s="402">
        <v>100</v>
      </c>
      <c r="E194" s="402" t="s">
        <v>521</v>
      </c>
      <c r="F194" s="402" t="s">
        <v>849</v>
      </c>
      <c r="G194" s="402" t="s">
        <v>1169</v>
      </c>
      <c r="H194" s="402" t="s">
        <v>1337</v>
      </c>
      <c r="I194" s="402">
        <v>35</v>
      </c>
      <c r="J194" s="402">
        <v>83101</v>
      </c>
      <c r="K194" s="402">
        <v>1</v>
      </c>
      <c r="L194" s="402" t="s">
        <v>1366</v>
      </c>
      <c r="M194" s="402">
        <v>3</v>
      </c>
      <c r="N194" s="402" t="s">
        <v>361</v>
      </c>
      <c r="O194" s="402">
        <v>0</v>
      </c>
      <c r="P194" s="402">
        <v>119</v>
      </c>
      <c r="Q194" s="402">
        <v>2</v>
      </c>
      <c r="R194" s="402">
        <v>0</v>
      </c>
      <c r="S194" s="402" t="s">
        <v>1830</v>
      </c>
      <c r="T194" s="402" t="s">
        <v>1830</v>
      </c>
      <c r="U194" s="402">
        <v>7884.65</v>
      </c>
      <c r="V194" s="402">
        <v>0</v>
      </c>
    </row>
    <row r="195" spans="2:22" ht="15.75" x14ac:dyDescent="0.25">
      <c r="B195" s="402" t="s">
        <v>335</v>
      </c>
      <c r="C195" s="402" t="s">
        <v>358</v>
      </c>
      <c r="D195" s="402">
        <v>100</v>
      </c>
      <c r="E195" s="402" t="s">
        <v>402</v>
      </c>
      <c r="F195" s="402" t="s">
        <v>730</v>
      </c>
      <c r="G195" s="402" t="s">
        <v>1056</v>
      </c>
      <c r="H195" s="402" t="s">
        <v>1342</v>
      </c>
      <c r="I195" s="402">
        <v>35</v>
      </c>
      <c r="J195" s="402">
        <v>83101</v>
      </c>
      <c r="K195" s="402">
        <v>1</v>
      </c>
      <c r="L195" s="402" t="s">
        <v>1366</v>
      </c>
      <c r="M195" s="402">
        <v>3</v>
      </c>
      <c r="N195" s="402" t="s">
        <v>1370</v>
      </c>
      <c r="O195" s="402">
        <v>0</v>
      </c>
      <c r="P195" s="402">
        <v>120</v>
      </c>
      <c r="Q195" s="402">
        <v>2</v>
      </c>
      <c r="R195" s="402">
        <v>0</v>
      </c>
      <c r="S195" s="402" t="s">
        <v>1830</v>
      </c>
      <c r="T195" s="402" t="s">
        <v>1830</v>
      </c>
      <c r="U195" s="402">
        <v>8995.58</v>
      </c>
      <c r="V195" s="402">
        <v>0</v>
      </c>
    </row>
    <row r="196" spans="2:22" ht="15.75" x14ac:dyDescent="0.25">
      <c r="B196" s="402" t="s">
        <v>335</v>
      </c>
      <c r="C196" s="402" t="s">
        <v>358</v>
      </c>
      <c r="D196" s="402">
        <v>100</v>
      </c>
      <c r="E196" s="402" t="s">
        <v>639</v>
      </c>
      <c r="F196" s="402" t="s">
        <v>967</v>
      </c>
      <c r="G196" s="402" t="s">
        <v>1279</v>
      </c>
      <c r="H196" s="402" t="s">
        <v>1338</v>
      </c>
      <c r="I196" s="402">
        <v>35</v>
      </c>
      <c r="J196" s="402">
        <v>83101</v>
      </c>
      <c r="K196" s="402">
        <v>1</v>
      </c>
      <c r="L196" s="402" t="s">
        <v>1366</v>
      </c>
      <c r="M196" s="402">
        <v>3</v>
      </c>
      <c r="N196" s="402" t="s">
        <v>364</v>
      </c>
      <c r="O196" s="402">
        <v>0</v>
      </c>
      <c r="P196" s="402">
        <v>121</v>
      </c>
      <c r="Q196" s="402">
        <v>2</v>
      </c>
      <c r="R196" s="402">
        <v>0</v>
      </c>
      <c r="S196" s="402" t="s">
        <v>1830</v>
      </c>
      <c r="T196" s="402" t="s">
        <v>1830</v>
      </c>
      <c r="U196" s="402">
        <v>7732.47</v>
      </c>
      <c r="V196" s="402">
        <v>0</v>
      </c>
    </row>
    <row r="197" spans="2:22" ht="15.75" x14ac:dyDescent="0.25">
      <c r="B197" s="402" t="s">
        <v>335</v>
      </c>
      <c r="C197" s="402" t="s">
        <v>358</v>
      </c>
      <c r="D197" s="402">
        <v>100</v>
      </c>
      <c r="E197" s="402" t="s">
        <v>651</v>
      </c>
      <c r="F197" s="402" t="s">
        <v>979</v>
      </c>
      <c r="G197" s="402" t="s">
        <v>1819</v>
      </c>
      <c r="H197" s="402" t="s">
        <v>1337</v>
      </c>
      <c r="I197" s="402">
        <v>35</v>
      </c>
      <c r="J197" s="402">
        <v>83101</v>
      </c>
      <c r="K197" s="402">
        <v>1</v>
      </c>
      <c r="L197" s="402" t="s">
        <v>1366</v>
      </c>
      <c r="M197" s="402">
        <v>3</v>
      </c>
      <c r="N197" s="402" t="s">
        <v>361</v>
      </c>
      <c r="O197" s="402">
        <v>0</v>
      </c>
      <c r="P197" s="402">
        <v>122</v>
      </c>
      <c r="Q197" s="402">
        <v>2</v>
      </c>
      <c r="R197" s="402">
        <v>0</v>
      </c>
      <c r="S197" s="402" t="s">
        <v>1830</v>
      </c>
      <c r="T197" s="402" t="s">
        <v>1830</v>
      </c>
      <c r="U197" s="402">
        <v>7479</v>
      </c>
      <c r="V197" s="402">
        <v>0</v>
      </c>
    </row>
    <row r="198" spans="2:22" ht="15.75" x14ac:dyDescent="0.25">
      <c r="B198" s="402" t="s">
        <v>335</v>
      </c>
      <c r="C198" s="402" t="s">
        <v>358</v>
      </c>
      <c r="D198" s="402">
        <v>100</v>
      </c>
      <c r="E198" s="402" t="s">
        <v>501</v>
      </c>
      <c r="F198" s="402" t="s">
        <v>829</v>
      </c>
      <c r="G198" s="402" t="s">
        <v>1150</v>
      </c>
      <c r="H198" s="402" t="s">
        <v>1349</v>
      </c>
      <c r="I198" s="402">
        <v>35</v>
      </c>
      <c r="J198" s="402">
        <v>83101</v>
      </c>
      <c r="K198" s="402">
        <v>1</v>
      </c>
      <c r="L198" s="402" t="s">
        <v>1366</v>
      </c>
      <c r="M198" s="402">
        <v>3</v>
      </c>
      <c r="N198" s="402" t="s">
        <v>1373</v>
      </c>
      <c r="O198" s="402">
        <v>0</v>
      </c>
      <c r="P198" s="402">
        <v>123</v>
      </c>
      <c r="Q198" s="402">
        <v>2</v>
      </c>
      <c r="R198" s="402">
        <v>0</v>
      </c>
      <c r="S198" s="402" t="s">
        <v>1830</v>
      </c>
      <c r="T198" s="402" t="s">
        <v>1830</v>
      </c>
      <c r="U198" s="402">
        <v>9635.17</v>
      </c>
      <c r="V198" s="402">
        <v>0</v>
      </c>
    </row>
    <row r="199" spans="2:22" ht="15.75" x14ac:dyDescent="0.25">
      <c r="B199" s="402" t="s">
        <v>335</v>
      </c>
      <c r="C199" s="402" t="s">
        <v>358</v>
      </c>
      <c r="D199" s="402">
        <v>100</v>
      </c>
      <c r="E199" s="402" t="s">
        <v>395</v>
      </c>
      <c r="F199" s="402" t="s">
        <v>723</v>
      </c>
      <c r="G199" s="402" t="s">
        <v>1050</v>
      </c>
      <c r="H199" s="402" t="s">
        <v>1342</v>
      </c>
      <c r="I199" s="402">
        <v>35</v>
      </c>
      <c r="J199" s="402">
        <v>83101</v>
      </c>
      <c r="K199" s="402">
        <v>1</v>
      </c>
      <c r="L199" s="402" t="s">
        <v>1366</v>
      </c>
      <c r="M199" s="402">
        <v>3</v>
      </c>
      <c r="N199" s="402" t="s">
        <v>1370</v>
      </c>
      <c r="O199" s="402">
        <v>0</v>
      </c>
      <c r="P199" s="402">
        <v>124</v>
      </c>
      <c r="Q199" s="402">
        <v>2</v>
      </c>
      <c r="R199" s="402">
        <v>0</v>
      </c>
      <c r="S199" s="402" t="s">
        <v>1830</v>
      </c>
      <c r="T199" s="402" t="s">
        <v>1830</v>
      </c>
      <c r="U199" s="402">
        <v>7289.15</v>
      </c>
      <c r="V199" s="402">
        <v>0</v>
      </c>
    </row>
    <row r="200" spans="2:22" ht="15.75" x14ac:dyDescent="0.25">
      <c r="B200" s="402" t="s">
        <v>335</v>
      </c>
      <c r="C200" s="402" t="s">
        <v>358</v>
      </c>
      <c r="D200" s="402">
        <v>100</v>
      </c>
      <c r="E200" s="402" t="s">
        <v>508</v>
      </c>
      <c r="F200" s="402" t="s">
        <v>836</v>
      </c>
      <c r="G200" s="402" t="s">
        <v>1157</v>
      </c>
      <c r="H200" s="402" t="s">
        <v>1337</v>
      </c>
      <c r="I200" s="402">
        <v>35</v>
      </c>
      <c r="J200" s="402">
        <v>83101</v>
      </c>
      <c r="K200" s="402">
        <v>1</v>
      </c>
      <c r="L200" s="402" t="s">
        <v>1366</v>
      </c>
      <c r="M200" s="402">
        <v>3</v>
      </c>
      <c r="N200" s="402" t="s">
        <v>361</v>
      </c>
      <c r="O200" s="402">
        <v>0</v>
      </c>
      <c r="P200" s="402">
        <v>125</v>
      </c>
      <c r="Q200" s="402">
        <v>2</v>
      </c>
      <c r="R200" s="402">
        <v>0</v>
      </c>
      <c r="S200" s="402" t="s">
        <v>1830</v>
      </c>
      <c r="T200" s="402" t="s">
        <v>1830</v>
      </c>
      <c r="U200" s="402">
        <v>8660.07</v>
      </c>
      <c r="V200" s="402">
        <v>0</v>
      </c>
    </row>
    <row r="201" spans="2:22" ht="15.75" x14ac:dyDescent="0.25">
      <c r="B201" s="402" t="s">
        <v>335</v>
      </c>
      <c r="C201" s="402" t="s">
        <v>358</v>
      </c>
      <c r="D201" s="402">
        <v>100</v>
      </c>
      <c r="E201" s="402" t="s">
        <v>436</v>
      </c>
      <c r="F201" s="402" t="s">
        <v>764</v>
      </c>
      <c r="G201" s="402" t="s">
        <v>1088</v>
      </c>
      <c r="H201" s="402" t="s">
        <v>1341</v>
      </c>
      <c r="I201" s="402">
        <v>35</v>
      </c>
      <c r="J201" s="402">
        <v>83101</v>
      </c>
      <c r="K201" s="402">
        <v>1</v>
      </c>
      <c r="L201" s="402" t="s">
        <v>1366</v>
      </c>
      <c r="M201" s="402">
        <v>3</v>
      </c>
      <c r="N201" s="402" t="s">
        <v>1369</v>
      </c>
      <c r="O201" s="402">
        <v>0</v>
      </c>
      <c r="P201" s="402">
        <v>126</v>
      </c>
      <c r="Q201" s="402">
        <v>2</v>
      </c>
      <c r="R201" s="402">
        <v>0</v>
      </c>
      <c r="S201" s="402" t="s">
        <v>1830</v>
      </c>
      <c r="T201" s="402" t="s">
        <v>1830</v>
      </c>
      <c r="U201" s="402">
        <v>8598</v>
      </c>
      <c r="V201" s="402">
        <v>0</v>
      </c>
    </row>
    <row r="202" spans="2:22" ht="15.75" x14ac:dyDescent="0.25">
      <c r="B202" s="402" t="s">
        <v>335</v>
      </c>
      <c r="C202" s="402" t="s">
        <v>358</v>
      </c>
      <c r="D202" s="402">
        <v>100</v>
      </c>
      <c r="E202" s="402" t="s">
        <v>572</v>
      </c>
      <c r="F202" s="402" t="s">
        <v>900</v>
      </c>
      <c r="G202" s="402" t="s">
        <v>1213</v>
      </c>
      <c r="H202" s="402" t="s">
        <v>1345</v>
      </c>
      <c r="I202" s="402">
        <v>35</v>
      </c>
      <c r="J202" s="402">
        <v>83101</v>
      </c>
      <c r="K202" s="402">
        <v>1</v>
      </c>
      <c r="L202" s="402" t="s">
        <v>1366</v>
      </c>
      <c r="M202" s="402">
        <v>3</v>
      </c>
      <c r="N202" s="402" t="s">
        <v>363</v>
      </c>
      <c r="O202" s="402">
        <v>0</v>
      </c>
      <c r="P202" s="402">
        <v>127</v>
      </c>
      <c r="Q202" s="402">
        <v>2</v>
      </c>
      <c r="R202" s="402">
        <v>0</v>
      </c>
      <c r="S202" s="402" t="s">
        <v>1830</v>
      </c>
      <c r="T202" s="402" t="s">
        <v>1830</v>
      </c>
      <c r="U202" s="402">
        <v>7891.57</v>
      </c>
      <c r="V202" s="402">
        <v>0</v>
      </c>
    </row>
    <row r="203" spans="2:22" ht="15.75" x14ac:dyDescent="0.25">
      <c r="B203" s="402" t="s">
        <v>335</v>
      </c>
      <c r="C203" s="402" t="s">
        <v>358</v>
      </c>
      <c r="D203" s="402">
        <v>100</v>
      </c>
      <c r="E203" s="402" t="s">
        <v>611</v>
      </c>
      <c r="F203" s="402" t="s">
        <v>939</v>
      </c>
      <c r="G203" s="402" t="s">
        <v>1251</v>
      </c>
      <c r="H203" s="402" t="s">
        <v>1350</v>
      </c>
      <c r="I203" s="402">
        <v>35</v>
      </c>
      <c r="J203" s="402">
        <v>83101</v>
      </c>
      <c r="K203" s="402">
        <v>1</v>
      </c>
      <c r="L203" s="402" t="s">
        <v>1366</v>
      </c>
      <c r="M203" s="402">
        <v>3</v>
      </c>
      <c r="N203" s="402" t="s">
        <v>1374</v>
      </c>
      <c r="O203" s="402">
        <v>0</v>
      </c>
      <c r="P203" s="402">
        <v>128</v>
      </c>
      <c r="Q203" s="402">
        <v>2</v>
      </c>
      <c r="R203" s="402">
        <v>0</v>
      </c>
      <c r="S203" s="402" t="s">
        <v>1830</v>
      </c>
      <c r="T203" s="402" t="s">
        <v>1830</v>
      </c>
      <c r="U203" s="402">
        <v>12018.68</v>
      </c>
      <c r="V203" s="402">
        <v>0</v>
      </c>
    </row>
    <row r="204" spans="2:22" ht="15.75" x14ac:dyDescent="0.25">
      <c r="B204" s="402" t="s">
        <v>335</v>
      </c>
      <c r="C204" s="402" t="s">
        <v>358</v>
      </c>
      <c r="D204" s="402">
        <v>100</v>
      </c>
      <c r="E204" s="402" t="s">
        <v>462</v>
      </c>
      <c r="F204" s="402" t="s">
        <v>790</v>
      </c>
      <c r="G204" s="402" t="s">
        <v>1113</v>
      </c>
      <c r="H204" s="402" t="s">
        <v>1345</v>
      </c>
      <c r="I204" s="402">
        <v>35</v>
      </c>
      <c r="J204" s="402">
        <v>83101</v>
      </c>
      <c r="K204" s="402">
        <v>1</v>
      </c>
      <c r="L204" s="402" t="s">
        <v>1366</v>
      </c>
      <c r="M204" s="402">
        <v>3</v>
      </c>
      <c r="N204" s="402" t="s">
        <v>363</v>
      </c>
      <c r="O204" s="402">
        <v>0</v>
      </c>
      <c r="P204" s="402">
        <v>129</v>
      </c>
      <c r="Q204" s="402">
        <v>2</v>
      </c>
      <c r="R204" s="402">
        <v>0</v>
      </c>
      <c r="S204" s="402" t="s">
        <v>1830</v>
      </c>
      <c r="T204" s="402" t="s">
        <v>1830</v>
      </c>
      <c r="U204" s="402">
        <v>8877.35</v>
      </c>
      <c r="V204" s="402">
        <v>0</v>
      </c>
    </row>
    <row r="205" spans="2:22" ht="15.75" x14ac:dyDescent="0.25">
      <c r="B205" s="402" t="s">
        <v>335</v>
      </c>
      <c r="C205" s="402" t="s">
        <v>358</v>
      </c>
      <c r="D205" s="402">
        <v>100</v>
      </c>
      <c r="E205" s="402" t="s">
        <v>623</v>
      </c>
      <c r="F205" s="402" t="s">
        <v>951</v>
      </c>
      <c r="G205" s="402" t="s">
        <v>1263</v>
      </c>
      <c r="H205" s="402" t="s">
        <v>1337</v>
      </c>
      <c r="I205" s="402">
        <v>35</v>
      </c>
      <c r="J205" s="402">
        <v>83101</v>
      </c>
      <c r="K205" s="402">
        <v>1</v>
      </c>
      <c r="L205" s="402" t="s">
        <v>1366</v>
      </c>
      <c r="M205" s="402">
        <v>3</v>
      </c>
      <c r="N205" s="402" t="s">
        <v>361</v>
      </c>
      <c r="O205" s="402">
        <v>0</v>
      </c>
      <c r="P205" s="402">
        <v>13</v>
      </c>
      <c r="Q205" s="402">
        <v>2</v>
      </c>
      <c r="R205" s="402">
        <v>0</v>
      </c>
      <c r="S205" s="402" t="s">
        <v>1830</v>
      </c>
      <c r="T205" s="402" t="s">
        <v>1830</v>
      </c>
      <c r="U205" s="402">
        <v>7479</v>
      </c>
      <c r="V205" s="402">
        <v>0</v>
      </c>
    </row>
    <row r="206" spans="2:22" ht="15.75" x14ac:dyDescent="0.25">
      <c r="B206" s="402" t="s">
        <v>335</v>
      </c>
      <c r="C206" s="402" t="s">
        <v>358</v>
      </c>
      <c r="D206" s="402">
        <v>100</v>
      </c>
      <c r="E206" s="402" t="s">
        <v>594</v>
      </c>
      <c r="F206" s="402" t="s">
        <v>922</v>
      </c>
      <c r="G206" s="402" t="s">
        <v>1235</v>
      </c>
      <c r="H206" s="402" t="s">
        <v>1344</v>
      </c>
      <c r="I206" s="402">
        <v>35</v>
      </c>
      <c r="J206" s="402">
        <v>83101</v>
      </c>
      <c r="K206" s="402">
        <v>1</v>
      </c>
      <c r="L206" s="402" t="s">
        <v>1366</v>
      </c>
      <c r="M206" s="402">
        <v>3</v>
      </c>
      <c r="N206" s="402" t="s">
        <v>362</v>
      </c>
      <c r="O206" s="402">
        <v>0</v>
      </c>
      <c r="P206" s="402">
        <v>130</v>
      </c>
      <c r="Q206" s="402">
        <v>2</v>
      </c>
      <c r="R206" s="402">
        <v>0</v>
      </c>
      <c r="S206" s="402" t="s">
        <v>1830</v>
      </c>
      <c r="T206" s="402" t="s">
        <v>1830</v>
      </c>
      <c r="U206" s="402">
        <v>9061.6200000000008</v>
      </c>
      <c r="V206" s="402">
        <v>0</v>
      </c>
    </row>
    <row r="207" spans="2:22" ht="15.75" x14ac:dyDescent="0.25">
      <c r="B207" s="402" t="s">
        <v>335</v>
      </c>
      <c r="C207" s="402" t="s">
        <v>358</v>
      </c>
      <c r="D207" s="402">
        <v>100</v>
      </c>
      <c r="E207" s="402" t="s">
        <v>641</v>
      </c>
      <c r="F207" s="402" t="s">
        <v>969</v>
      </c>
      <c r="G207" s="402" t="s">
        <v>1281</v>
      </c>
      <c r="H207" s="402" t="s">
        <v>1341</v>
      </c>
      <c r="I207" s="402">
        <v>35</v>
      </c>
      <c r="J207" s="402">
        <v>83101</v>
      </c>
      <c r="K207" s="402">
        <v>1</v>
      </c>
      <c r="L207" s="402" t="s">
        <v>1366</v>
      </c>
      <c r="M207" s="402">
        <v>3</v>
      </c>
      <c r="N207" s="402" t="s">
        <v>1369</v>
      </c>
      <c r="O207" s="402">
        <v>0</v>
      </c>
      <c r="P207" s="402">
        <v>131</v>
      </c>
      <c r="Q207" s="402">
        <v>2</v>
      </c>
      <c r="R207" s="402">
        <v>0</v>
      </c>
      <c r="S207" s="402" t="s">
        <v>1830</v>
      </c>
      <c r="T207" s="402" t="s">
        <v>1830</v>
      </c>
      <c r="U207" s="402">
        <v>5855.1</v>
      </c>
      <c r="V207" s="402">
        <v>0</v>
      </c>
    </row>
    <row r="208" spans="2:22" ht="15.75" x14ac:dyDescent="0.25">
      <c r="B208" s="402" t="s">
        <v>335</v>
      </c>
      <c r="C208" s="402" t="s">
        <v>358</v>
      </c>
      <c r="D208" s="402">
        <v>100</v>
      </c>
      <c r="E208" s="402" t="s">
        <v>472</v>
      </c>
      <c r="F208" s="402" t="s">
        <v>800</v>
      </c>
      <c r="G208" s="402" t="s">
        <v>1123</v>
      </c>
      <c r="H208" s="402" t="s">
        <v>1337</v>
      </c>
      <c r="I208" s="402">
        <v>35</v>
      </c>
      <c r="J208" s="402">
        <v>83101</v>
      </c>
      <c r="K208" s="402">
        <v>1</v>
      </c>
      <c r="L208" s="402" t="s">
        <v>1366</v>
      </c>
      <c r="M208" s="402">
        <v>3</v>
      </c>
      <c r="N208" s="402" t="s">
        <v>361</v>
      </c>
      <c r="O208" s="402">
        <v>0</v>
      </c>
      <c r="P208" s="402">
        <v>132</v>
      </c>
      <c r="Q208" s="402">
        <v>2</v>
      </c>
      <c r="R208" s="402">
        <v>0</v>
      </c>
      <c r="S208" s="402" t="s">
        <v>1830</v>
      </c>
      <c r="T208" s="402" t="s">
        <v>1830</v>
      </c>
      <c r="U208" s="402">
        <v>8337.1299999999992</v>
      </c>
      <c r="V208" s="402">
        <v>0</v>
      </c>
    </row>
    <row r="209" spans="2:22" ht="15.75" x14ac:dyDescent="0.25">
      <c r="B209" s="402" t="s">
        <v>335</v>
      </c>
      <c r="C209" s="402" t="s">
        <v>358</v>
      </c>
      <c r="D209" s="402">
        <v>100</v>
      </c>
      <c r="E209" s="402" t="s">
        <v>596</v>
      </c>
      <c r="F209" s="402" t="s">
        <v>924</v>
      </c>
      <c r="G209" s="402" t="s">
        <v>1237</v>
      </c>
      <c r="H209" s="402" t="s">
        <v>1345</v>
      </c>
      <c r="I209" s="402">
        <v>35</v>
      </c>
      <c r="J209" s="402">
        <v>83101</v>
      </c>
      <c r="K209" s="402">
        <v>1</v>
      </c>
      <c r="L209" s="402" t="s">
        <v>1366</v>
      </c>
      <c r="M209" s="402">
        <v>3</v>
      </c>
      <c r="N209" s="402" t="s">
        <v>363</v>
      </c>
      <c r="O209" s="402">
        <v>0</v>
      </c>
      <c r="P209" s="402">
        <v>134</v>
      </c>
      <c r="Q209" s="402">
        <v>2</v>
      </c>
      <c r="R209" s="402">
        <v>0</v>
      </c>
      <c r="S209" s="402" t="s">
        <v>1830</v>
      </c>
      <c r="T209" s="402" t="s">
        <v>1830</v>
      </c>
      <c r="U209" s="402">
        <v>7438.66</v>
      </c>
      <c r="V209" s="402">
        <v>0</v>
      </c>
    </row>
    <row r="210" spans="2:22" ht="15.75" x14ac:dyDescent="0.25">
      <c r="B210" s="402" t="s">
        <v>335</v>
      </c>
      <c r="C210" s="402" t="s">
        <v>358</v>
      </c>
      <c r="D210" s="402">
        <v>100</v>
      </c>
      <c r="E210" s="402" t="s">
        <v>480</v>
      </c>
      <c r="F210" s="402" t="s">
        <v>808</v>
      </c>
      <c r="G210" s="402" t="s">
        <v>1131</v>
      </c>
      <c r="H210" s="402" t="s">
        <v>1344</v>
      </c>
      <c r="I210" s="402">
        <v>35</v>
      </c>
      <c r="J210" s="402">
        <v>83101</v>
      </c>
      <c r="K210" s="402">
        <v>1</v>
      </c>
      <c r="L210" s="402" t="s">
        <v>1366</v>
      </c>
      <c r="M210" s="402">
        <v>3</v>
      </c>
      <c r="N210" s="402" t="s">
        <v>362</v>
      </c>
      <c r="O210" s="402">
        <v>0</v>
      </c>
      <c r="P210" s="402">
        <v>135</v>
      </c>
      <c r="Q210" s="402">
        <v>2</v>
      </c>
      <c r="R210" s="402">
        <v>0</v>
      </c>
      <c r="S210" s="402" t="s">
        <v>1830</v>
      </c>
      <c r="T210" s="402" t="s">
        <v>1830</v>
      </c>
      <c r="U210" s="402">
        <v>8972.5300000000007</v>
      </c>
      <c r="V210" s="402">
        <v>0</v>
      </c>
    </row>
    <row r="211" spans="2:22" ht="15.75" x14ac:dyDescent="0.25">
      <c r="B211" s="402" t="s">
        <v>335</v>
      </c>
      <c r="C211" s="402" t="s">
        <v>358</v>
      </c>
      <c r="D211" s="402">
        <v>100</v>
      </c>
      <c r="E211" s="402" t="s">
        <v>655</v>
      </c>
      <c r="F211" s="402" t="s">
        <v>983</v>
      </c>
      <c r="G211" s="402" t="s">
        <v>1294</v>
      </c>
      <c r="H211" s="402" t="s">
        <v>1350</v>
      </c>
      <c r="I211" s="402">
        <v>35</v>
      </c>
      <c r="J211" s="402">
        <v>83101</v>
      </c>
      <c r="K211" s="402">
        <v>1</v>
      </c>
      <c r="L211" s="402" t="s">
        <v>1366</v>
      </c>
      <c r="M211" s="402">
        <v>6</v>
      </c>
      <c r="N211" s="402" t="s">
        <v>1374</v>
      </c>
      <c r="O211" s="402">
        <v>0</v>
      </c>
      <c r="P211" s="402">
        <v>137</v>
      </c>
      <c r="Q211" s="402">
        <v>2</v>
      </c>
      <c r="R211" s="402">
        <v>0</v>
      </c>
      <c r="S211" s="402" t="s">
        <v>1830</v>
      </c>
      <c r="T211" s="402" t="s">
        <v>1830</v>
      </c>
      <c r="U211" s="402">
        <v>12018.69</v>
      </c>
      <c r="V211" s="402">
        <v>0</v>
      </c>
    </row>
    <row r="212" spans="2:22" ht="15.75" x14ac:dyDescent="0.25">
      <c r="B212" s="402" t="s">
        <v>335</v>
      </c>
      <c r="C212" s="402" t="s">
        <v>358</v>
      </c>
      <c r="D212" s="402">
        <v>100</v>
      </c>
      <c r="E212" s="402" t="s">
        <v>425</v>
      </c>
      <c r="F212" s="402" t="s">
        <v>753</v>
      </c>
      <c r="G212" s="402" t="s">
        <v>1077</v>
      </c>
      <c r="H212" s="402" t="s">
        <v>1339</v>
      </c>
      <c r="I212" s="402">
        <v>35</v>
      </c>
      <c r="J212" s="402">
        <v>83101</v>
      </c>
      <c r="K212" s="402">
        <v>1</v>
      </c>
      <c r="L212" s="402" t="s">
        <v>1366</v>
      </c>
      <c r="M212" s="402">
        <v>3</v>
      </c>
      <c r="N212" s="402" t="s">
        <v>1368</v>
      </c>
      <c r="O212" s="402">
        <v>0</v>
      </c>
      <c r="P212" s="402">
        <v>138</v>
      </c>
      <c r="Q212" s="402">
        <v>2</v>
      </c>
      <c r="R212" s="402">
        <v>0</v>
      </c>
      <c r="S212" s="402" t="s">
        <v>1830</v>
      </c>
      <c r="T212" s="402" t="s">
        <v>1830</v>
      </c>
      <c r="U212" s="402">
        <v>13249.87</v>
      </c>
      <c r="V212" s="402">
        <v>0</v>
      </c>
    </row>
    <row r="213" spans="2:22" ht="15.75" x14ac:dyDescent="0.25">
      <c r="B213" s="402" t="s">
        <v>335</v>
      </c>
      <c r="C213" s="402" t="s">
        <v>358</v>
      </c>
      <c r="D213" s="402">
        <v>100</v>
      </c>
      <c r="E213" s="402" t="s">
        <v>671</v>
      </c>
      <c r="F213" s="402" t="s">
        <v>999</v>
      </c>
      <c r="G213" s="402" t="s">
        <v>1310</v>
      </c>
      <c r="H213" s="402" t="s">
        <v>1337</v>
      </c>
      <c r="I213" s="402">
        <v>35</v>
      </c>
      <c r="J213" s="402">
        <v>83101</v>
      </c>
      <c r="K213" s="402">
        <v>1</v>
      </c>
      <c r="L213" s="402" t="s">
        <v>1366</v>
      </c>
      <c r="M213" s="402">
        <v>3</v>
      </c>
      <c r="N213" s="402" t="s">
        <v>361</v>
      </c>
      <c r="O213" s="402">
        <v>0</v>
      </c>
      <c r="P213" s="402">
        <v>139</v>
      </c>
      <c r="Q213" s="402">
        <v>2</v>
      </c>
      <c r="R213" s="402">
        <v>0</v>
      </c>
      <c r="S213" s="402" t="s">
        <v>1830</v>
      </c>
      <c r="T213" s="402" t="s">
        <v>1830</v>
      </c>
      <c r="U213" s="402">
        <v>7479</v>
      </c>
      <c r="V213" s="402">
        <v>0</v>
      </c>
    </row>
    <row r="214" spans="2:22" ht="15.75" x14ac:dyDescent="0.25">
      <c r="B214" s="402" t="s">
        <v>335</v>
      </c>
      <c r="C214" s="402" t="s">
        <v>358</v>
      </c>
      <c r="D214" s="402">
        <v>100</v>
      </c>
      <c r="E214" s="402" t="s">
        <v>427</v>
      </c>
      <c r="F214" s="402" t="s">
        <v>755</v>
      </c>
      <c r="G214" s="402" t="s">
        <v>1079</v>
      </c>
      <c r="H214" s="402" t="s">
        <v>1345</v>
      </c>
      <c r="I214" s="402">
        <v>35</v>
      </c>
      <c r="J214" s="402">
        <v>83101</v>
      </c>
      <c r="K214" s="402">
        <v>1</v>
      </c>
      <c r="L214" s="402" t="s">
        <v>1366</v>
      </c>
      <c r="M214" s="402">
        <v>3</v>
      </c>
      <c r="N214" s="402" t="s">
        <v>363</v>
      </c>
      <c r="O214" s="402">
        <v>0</v>
      </c>
      <c r="P214" s="402">
        <v>14</v>
      </c>
      <c r="Q214" s="402">
        <v>2</v>
      </c>
      <c r="R214" s="402">
        <v>0</v>
      </c>
      <c r="S214" s="402" t="s">
        <v>1830</v>
      </c>
      <c r="T214" s="402" t="s">
        <v>1830</v>
      </c>
      <c r="U214" s="402">
        <v>7432.4</v>
      </c>
      <c r="V214" s="402">
        <v>0</v>
      </c>
    </row>
    <row r="215" spans="2:22" ht="15.75" x14ac:dyDescent="0.25">
      <c r="B215" s="402" t="s">
        <v>335</v>
      </c>
      <c r="C215" s="402" t="s">
        <v>358</v>
      </c>
      <c r="D215" s="402">
        <v>100</v>
      </c>
      <c r="E215" s="402" t="s">
        <v>546</v>
      </c>
      <c r="F215" s="402" t="s">
        <v>874</v>
      </c>
      <c r="G215" s="402" t="s">
        <v>1820</v>
      </c>
      <c r="H215" s="402" t="s">
        <v>1337</v>
      </c>
      <c r="I215" s="402">
        <v>35</v>
      </c>
      <c r="J215" s="402">
        <v>83101</v>
      </c>
      <c r="K215" s="402">
        <v>1</v>
      </c>
      <c r="L215" s="402" t="s">
        <v>1366</v>
      </c>
      <c r="M215" s="402">
        <v>3</v>
      </c>
      <c r="N215" s="402" t="s">
        <v>361</v>
      </c>
      <c r="O215" s="402">
        <v>0</v>
      </c>
      <c r="P215" s="402">
        <v>140</v>
      </c>
      <c r="Q215" s="402">
        <v>2</v>
      </c>
      <c r="R215" s="402">
        <v>0</v>
      </c>
      <c r="S215" s="402" t="s">
        <v>1830</v>
      </c>
      <c r="T215" s="402" t="s">
        <v>1830</v>
      </c>
      <c r="U215" s="402">
        <v>8046.12</v>
      </c>
      <c r="V215" s="402">
        <v>0</v>
      </c>
    </row>
    <row r="216" spans="2:22" ht="15.75" x14ac:dyDescent="0.25">
      <c r="B216" s="402" t="s">
        <v>335</v>
      </c>
      <c r="C216" s="402" t="s">
        <v>358</v>
      </c>
      <c r="D216" s="402">
        <v>100</v>
      </c>
      <c r="E216" s="402" t="s">
        <v>582</v>
      </c>
      <c r="F216" s="402" t="s">
        <v>910</v>
      </c>
      <c r="G216" s="402" t="s">
        <v>1223</v>
      </c>
      <c r="H216" s="402" t="s">
        <v>1338</v>
      </c>
      <c r="I216" s="402">
        <v>35</v>
      </c>
      <c r="J216" s="402">
        <v>83101</v>
      </c>
      <c r="K216" s="402">
        <v>1</v>
      </c>
      <c r="L216" s="402" t="s">
        <v>1366</v>
      </c>
      <c r="M216" s="402">
        <v>3</v>
      </c>
      <c r="N216" s="402" t="s">
        <v>364</v>
      </c>
      <c r="O216" s="402">
        <v>0</v>
      </c>
      <c r="P216" s="402">
        <v>141</v>
      </c>
      <c r="Q216" s="402">
        <v>2</v>
      </c>
      <c r="R216" s="402">
        <v>0</v>
      </c>
      <c r="S216" s="402" t="s">
        <v>1830</v>
      </c>
      <c r="T216" s="402" t="s">
        <v>1830</v>
      </c>
      <c r="U216" s="402">
        <v>6025.82</v>
      </c>
      <c r="V216" s="402">
        <v>0</v>
      </c>
    </row>
    <row r="217" spans="2:22" ht="15.75" x14ac:dyDescent="0.25">
      <c r="B217" s="402" t="s">
        <v>335</v>
      </c>
      <c r="C217" s="402" t="s">
        <v>358</v>
      </c>
      <c r="D217" s="402">
        <v>100</v>
      </c>
      <c r="E217" s="402" t="s">
        <v>528</v>
      </c>
      <c r="F217" s="402" t="s">
        <v>856</v>
      </c>
      <c r="G217" s="402" t="s">
        <v>1175</v>
      </c>
      <c r="H217" s="402" t="s">
        <v>1350</v>
      </c>
      <c r="I217" s="402">
        <v>35</v>
      </c>
      <c r="J217" s="402">
        <v>83101</v>
      </c>
      <c r="K217" s="402">
        <v>1</v>
      </c>
      <c r="L217" s="402" t="s">
        <v>1366</v>
      </c>
      <c r="M217" s="402">
        <v>3</v>
      </c>
      <c r="N217" s="402" t="s">
        <v>1374</v>
      </c>
      <c r="O217" s="402">
        <v>0</v>
      </c>
      <c r="P217" s="402">
        <v>143</v>
      </c>
      <c r="Q217" s="402">
        <v>2</v>
      </c>
      <c r="R217" s="402">
        <v>0</v>
      </c>
      <c r="S217" s="402" t="s">
        <v>1830</v>
      </c>
      <c r="T217" s="402" t="s">
        <v>1830</v>
      </c>
      <c r="U217" s="402">
        <v>12098.69</v>
      </c>
      <c r="V217" s="402">
        <v>0</v>
      </c>
    </row>
    <row r="218" spans="2:22" ht="15.75" x14ac:dyDescent="0.25">
      <c r="B218" s="402" t="s">
        <v>335</v>
      </c>
      <c r="C218" s="402" t="s">
        <v>358</v>
      </c>
      <c r="D218" s="402">
        <v>100</v>
      </c>
      <c r="E218" s="402" t="s">
        <v>386</v>
      </c>
      <c r="F218" s="402" t="s">
        <v>714</v>
      </c>
      <c r="G218" s="402" t="s">
        <v>1041</v>
      </c>
      <c r="H218" s="402" t="s">
        <v>1337</v>
      </c>
      <c r="I218" s="402">
        <v>35</v>
      </c>
      <c r="J218" s="402">
        <v>83101</v>
      </c>
      <c r="K218" s="402">
        <v>1</v>
      </c>
      <c r="L218" s="402" t="s">
        <v>1366</v>
      </c>
      <c r="M218" s="402">
        <v>3</v>
      </c>
      <c r="N218" s="402" t="s">
        <v>361</v>
      </c>
      <c r="O218" s="402">
        <v>0</v>
      </c>
      <c r="P218" s="402">
        <v>144</v>
      </c>
      <c r="Q218" s="402">
        <v>2</v>
      </c>
      <c r="R218" s="402">
        <v>0</v>
      </c>
      <c r="S218" s="402" t="s">
        <v>1830</v>
      </c>
      <c r="T218" s="402" t="s">
        <v>1830</v>
      </c>
      <c r="U218" s="402">
        <v>8789.6200000000008</v>
      </c>
      <c r="V218" s="402">
        <v>0</v>
      </c>
    </row>
    <row r="219" spans="2:22" ht="15.75" x14ac:dyDescent="0.25">
      <c r="B219" s="402" t="s">
        <v>335</v>
      </c>
      <c r="C219" s="402" t="s">
        <v>358</v>
      </c>
      <c r="D219" s="402">
        <v>100</v>
      </c>
      <c r="E219" s="402" t="s">
        <v>680</v>
      </c>
      <c r="F219" s="402" t="s">
        <v>1008</v>
      </c>
      <c r="G219" s="402" t="s">
        <v>1319</v>
      </c>
      <c r="H219" s="402" t="s">
        <v>1337</v>
      </c>
      <c r="I219" s="402">
        <v>35</v>
      </c>
      <c r="J219" s="402">
        <v>83101</v>
      </c>
      <c r="K219" s="402">
        <v>1</v>
      </c>
      <c r="L219" s="402" t="s">
        <v>1366</v>
      </c>
      <c r="M219" s="402">
        <v>3</v>
      </c>
      <c r="N219" s="402" t="s">
        <v>361</v>
      </c>
      <c r="O219" s="402">
        <v>0</v>
      </c>
      <c r="P219" s="402">
        <v>98</v>
      </c>
      <c r="Q219" s="402">
        <v>2</v>
      </c>
      <c r="R219" s="402">
        <v>0</v>
      </c>
      <c r="S219" s="402" t="s">
        <v>1830</v>
      </c>
      <c r="T219" s="402" t="s">
        <v>1830</v>
      </c>
      <c r="U219" s="402">
        <v>6779</v>
      </c>
      <c r="V219" s="402">
        <v>0</v>
      </c>
    </row>
    <row r="220" spans="2:22" ht="15.75" x14ac:dyDescent="0.25">
      <c r="B220" s="402" t="s">
        <v>335</v>
      </c>
      <c r="C220" s="402" t="s">
        <v>358</v>
      </c>
      <c r="D220" s="402">
        <v>100</v>
      </c>
      <c r="E220" s="402" t="s">
        <v>645</v>
      </c>
      <c r="F220" s="402" t="s">
        <v>973</v>
      </c>
      <c r="G220" s="402" t="s">
        <v>1285</v>
      </c>
      <c r="H220" s="402" t="s">
        <v>1338</v>
      </c>
      <c r="I220" s="402">
        <v>35</v>
      </c>
      <c r="J220" s="402">
        <v>83101</v>
      </c>
      <c r="K220" s="402">
        <v>1</v>
      </c>
      <c r="L220" s="402" t="s">
        <v>1366</v>
      </c>
      <c r="M220" s="402">
        <v>3</v>
      </c>
      <c r="N220" s="402" t="s">
        <v>364</v>
      </c>
      <c r="O220" s="402">
        <v>0</v>
      </c>
      <c r="P220" s="402">
        <v>99</v>
      </c>
      <c r="Q220" s="402">
        <v>2</v>
      </c>
      <c r="R220" s="402">
        <v>0</v>
      </c>
      <c r="S220" s="402" t="s">
        <v>1830</v>
      </c>
      <c r="T220" s="402" t="s">
        <v>1830</v>
      </c>
      <c r="U220" s="402">
        <v>5969.63</v>
      </c>
      <c r="V220" s="402">
        <v>0</v>
      </c>
    </row>
    <row r="221" spans="2:22" ht="15.75" x14ac:dyDescent="0.25">
      <c r="B221" s="402" t="s">
        <v>335</v>
      </c>
      <c r="C221" s="402" t="s">
        <v>358</v>
      </c>
      <c r="D221" s="402">
        <v>100</v>
      </c>
      <c r="E221" s="402" t="s">
        <v>393</v>
      </c>
      <c r="F221" s="402" t="s">
        <v>721</v>
      </c>
      <c r="G221" s="402" t="s">
        <v>1048</v>
      </c>
      <c r="H221" s="402" t="s">
        <v>1342</v>
      </c>
      <c r="I221" s="402">
        <v>35</v>
      </c>
      <c r="J221" s="402">
        <v>83101</v>
      </c>
      <c r="K221" s="402">
        <v>1</v>
      </c>
      <c r="L221" s="402" t="s">
        <v>1366</v>
      </c>
      <c r="M221" s="402">
        <v>3</v>
      </c>
      <c r="N221" s="402" t="s">
        <v>1370</v>
      </c>
      <c r="O221" s="402">
        <v>0</v>
      </c>
      <c r="P221" s="402">
        <v>145</v>
      </c>
      <c r="Q221" s="402">
        <v>2</v>
      </c>
      <c r="R221" s="402">
        <v>0</v>
      </c>
      <c r="S221" s="402" t="s">
        <v>1830</v>
      </c>
      <c r="T221" s="402" t="s">
        <v>1830</v>
      </c>
      <c r="U221" s="402">
        <v>9031.8700000000008</v>
      </c>
      <c r="V221" s="402">
        <v>0</v>
      </c>
    </row>
    <row r="222" spans="2:22" ht="15.75" x14ac:dyDescent="0.25">
      <c r="B222" s="402" t="s">
        <v>335</v>
      </c>
      <c r="C222" s="402" t="s">
        <v>358</v>
      </c>
      <c r="D222" s="402">
        <v>100</v>
      </c>
      <c r="E222" s="402" t="s">
        <v>691</v>
      </c>
      <c r="F222" s="402" t="s">
        <v>1019</v>
      </c>
      <c r="G222" s="402" t="s">
        <v>1329</v>
      </c>
      <c r="H222" s="402" t="s">
        <v>1337</v>
      </c>
      <c r="I222" s="402">
        <v>35</v>
      </c>
      <c r="J222" s="402">
        <v>83101</v>
      </c>
      <c r="K222" s="402">
        <v>1</v>
      </c>
      <c r="L222" s="402" t="s">
        <v>1366</v>
      </c>
      <c r="M222" s="402">
        <v>3</v>
      </c>
      <c r="N222" s="402" t="s">
        <v>361</v>
      </c>
      <c r="O222" s="402">
        <v>0</v>
      </c>
      <c r="P222" s="402">
        <v>146</v>
      </c>
      <c r="Q222" s="402">
        <v>2</v>
      </c>
      <c r="R222" s="402">
        <v>0</v>
      </c>
      <c r="S222" s="402" t="s">
        <v>1830</v>
      </c>
      <c r="T222" s="402" t="s">
        <v>1830</v>
      </c>
      <c r="U222" s="402">
        <v>6779</v>
      </c>
      <c r="V222" s="402">
        <v>0</v>
      </c>
    </row>
    <row r="223" spans="2:22" ht="15.75" x14ac:dyDescent="0.25">
      <c r="B223" s="402" t="s">
        <v>335</v>
      </c>
      <c r="C223" s="402" t="s">
        <v>358</v>
      </c>
      <c r="D223" s="402">
        <v>100</v>
      </c>
      <c r="E223" s="402" t="s">
        <v>511</v>
      </c>
      <c r="F223" s="402" t="s">
        <v>839</v>
      </c>
      <c r="G223" s="402" t="s">
        <v>1160</v>
      </c>
      <c r="H223" s="402" t="s">
        <v>1341</v>
      </c>
      <c r="I223" s="402">
        <v>35</v>
      </c>
      <c r="J223" s="402">
        <v>83101</v>
      </c>
      <c r="K223" s="402">
        <v>1</v>
      </c>
      <c r="L223" s="402" t="s">
        <v>1366</v>
      </c>
      <c r="M223" s="402">
        <v>3</v>
      </c>
      <c r="N223" s="402" t="s">
        <v>1369</v>
      </c>
      <c r="O223" s="402">
        <v>0</v>
      </c>
      <c r="P223" s="402">
        <v>147</v>
      </c>
      <c r="Q223" s="402">
        <v>2</v>
      </c>
      <c r="R223" s="402">
        <v>0</v>
      </c>
      <c r="S223" s="402" t="s">
        <v>1830</v>
      </c>
      <c r="T223" s="402" t="s">
        <v>1830</v>
      </c>
      <c r="U223" s="402">
        <v>8138.82</v>
      </c>
      <c r="V223" s="402">
        <v>0</v>
      </c>
    </row>
    <row r="224" spans="2:22" ht="15.75" x14ac:dyDescent="0.25">
      <c r="B224" s="402" t="s">
        <v>335</v>
      </c>
      <c r="C224" s="402" t="s">
        <v>358</v>
      </c>
      <c r="D224" s="402">
        <v>100</v>
      </c>
      <c r="E224" s="402" t="s">
        <v>378</v>
      </c>
      <c r="F224" s="402" t="s">
        <v>706</v>
      </c>
      <c r="G224" s="402" t="s">
        <v>1034</v>
      </c>
      <c r="H224" s="402" t="s">
        <v>1344</v>
      </c>
      <c r="I224" s="402">
        <v>35</v>
      </c>
      <c r="J224" s="402">
        <v>83101</v>
      </c>
      <c r="K224" s="402">
        <v>1</v>
      </c>
      <c r="L224" s="402" t="s">
        <v>1366</v>
      </c>
      <c r="M224" s="402">
        <v>3</v>
      </c>
      <c r="N224" s="402" t="s">
        <v>362</v>
      </c>
      <c r="O224" s="402">
        <v>0</v>
      </c>
      <c r="P224" s="402">
        <v>148</v>
      </c>
      <c r="Q224" s="402">
        <v>2</v>
      </c>
      <c r="R224" s="402">
        <v>0</v>
      </c>
      <c r="S224" s="402" t="s">
        <v>1830</v>
      </c>
      <c r="T224" s="402" t="s">
        <v>1830</v>
      </c>
      <c r="U224" s="402">
        <v>9507.07</v>
      </c>
      <c r="V224" s="402">
        <v>0</v>
      </c>
    </row>
    <row r="225" spans="2:22" ht="15.75" x14ac:dyDescent="0.25">
      <c r="B225" s="402" t="s">
        <v>335</v>
      </c>
      <c r="C225" s="402" t="s">
        <v>358</v>
      </c>
      <c r="D225" s="402">
        <v>100</v>
      </c>
      <c r="E225" s="402" t="s">
        <v>604</v>
      </c>
      <c r="F225" s="402" t="s">
        <v>932</v>
      </c>
      <c r="G225" s="402" t="s">
        <v>1244</v>
      </c>
      <c r="H225" s="402" t="s">
        <v>1343</v>
      </c>
      <c r="I225" s="402">
        <v>35</v>
      </c>
      <c r="J225" s="402">
        <v>83101</v>
      </c>
      <c r="K225" s="402">
        <v>1</v>
      </c>
      <c r="L225" s="402" t="s">
        <v>1366</v>
      </c>
      <c r="M225" s="402">
        <v>3</v>
      </c>
      <c r="N225" s="402" t="s">
        <v>1371</v>
      </c>
      <c r="O225" s="402">
        <v>0</v>
      </c>
      <c r="P225" s="402">
        <v>1482</v>
      </c>
      <c r="Q225" s="402">
        <v>2</v>
      </c>
      <c r="R225" s="402">
        <v>0</v>
      </c>
      <c r="S225" s="402" t="s">
        <v>1830</v>
      </c>
      <c r="T225" s="402" t="s">
        <v>1830</v>
      </c>
      <c r="U225" s="402">
        <v>7382.47</v>
      </c>
      <c r="V225" s="402">
        <v>0</v>
      </c>
    </row>
    <row r="226" spans="2:22" ht="15.75" x14ac:dyDescent="0.25">
      <c r="B226" s="402" t="s">
        <v>335</v>
      </c>
      <c r="C226" s="402" t="s">
        <v>358</v>
      </c>
      <c r="D226" s="402">
        <v>100</v>
      </c>
      <c r="E226" s="402" t="s">
        <v>607</v>
      </c>
      <c r="F226" s="402" t="s">
        <v>935</v>
      </c>
      <c r="G226" s="402" t="s">
        <v>1247</v>
      </c>
      <c r="H226" s="402" t="s">
        <v>1342</v>
      </c>
      <c r="I226" s="402">
        <v>35</v>
      </c>
      <c r="J226" s="402">
        <v>83101</v>
      </c>
      <c r="K226" s="402">
        <v>1</v>
      </c>
      <c r="L226" s="402" t="s">
        <v>1366</v>
      </c>
      <c r="M226" s="402">
        <v>3</v>
      </c>
      <c r="N226" s="402" t="s">
        <v>1370</v>
      </c>
      <c r="O226" s="402">
        <v>0</v>
      </c>
      <c r="P226" s="402">
        <v>1485</v>
      </c>
      <c r="Q226" s="402">
        <v>2</v>
      </c>
      <c r="R226" s="402">
        <v>0</v>
      </c>
      <c r="S226" s="402" t="s">
        <v>1830</v>
      </c>
      <c r="T226" s="402" t="s">
        <v>1830</v>
      </c>
      <c r="U226" s="402">
        <v>6134.58</v>
      </c>
      <c r="V226" s="402">
        <v>0</v>
      </c>
    </row>
    <row r="227" spans="2:22" ht="15.75" x14ac:dyDescent="0.25">
      <c r="B227" s="402" t="s">
        <v>335</v>
      </c>
      <c r="C227" s="402" t="s">
        <v>358</v>
      </c>
      <c r="D227" s="402">
        <v>100</v>
      </c>
      <c r="E227" s="402" t="s">
        <v>649</v>
      </c>
      <c r="F227" s="402" t="s">
        <v>977</v>
      </c>
      <c r="G227" s="402" t="s">
        <v>1289</v>
      </c>
      <c r="H227" s="402" t="s">
        <v>1344</v>
      </c>
      <c r="I227" s="402">
        <v>35</v>
      </c>
      <c r="J227" s="402">
        <v>83101</v>
      </c>
      <c r="K227" s="402">
        <v>1</v>
      </c>
      <c r="L227" s="402" t="s">
        <v>1366</v>
      </c>
      <c r="M227" s="402">
        <v>3</v>
      </c>
      <c r="N227" s="402" t="s">
        <v>362</v>
      </c>
      <c r="O227" s="402">
        <v>0</v>
      </c>
      <c r="P227" s="402">
        <v>1486</v>
      </c>
      <c r="Q227" s="402">
        <v>2</v>
      </c>
      <c r="R227" s="402">
        <v>0</v>
      </c>
      <c r="S227" s="402" t="s">
        <v>1830</v>
      </c>
      <c r="T227" s="402" t="s">
        <v>1830</v>
      </c>
      <c r="U227" s="402">
        <v>8222.0300000000007</v>
      </c>
      <c r="V227" s="402">
        <v>0</v>
      </c>
    </row>
    <row r="228" spans="2:22" ht="15.75" x14ac:dyDescent="0.25">
      <c r="B228" s="402" t="s">
        <v>335</v>
      </c>
      <c r="C228" s="402" t="s">
        <v>358</v>
      </c>
      <c r="D228" s="402">
        <v>100</v>
      </c>
      <c r="E228" s="402" t="s">
        <v>652</v>
      </c>
      <c r="F228" s="402" t="s">
        <v>980</v>
      </c>
      <c r="G228" s="402" t="s">
        <v>1291</v>
      </c>
      <c r="H228" s="402" t="s">
        <v>1344</v>
      </c>
      <c r="I228" s="402">
        <v>35</v>
      </c>
      <c r="J228" s="402">
        <v>83101</v>
      </c>
      <c r="K228" s="402">
        <v>1</v>
      </c>
      <c r="L228" s="402" t="s">
        <v>1366</v>
      </c>
      <c r="M228" s="402">
        <v>3</v>
      </c>
      <c r="N228" s="402" t="s">
        <v>362</v>
      </c>
      <c r="O228" s="402">
        <v>0</v>
      </c>
      <c r="P228" s="402">
        <v>1487</v>
      </c>
      <c r="Q228" s="402">
        <v>2</v>
      </c>
      <c r="R228" s="402">
        <v>0</v>
      </c>
      <c r="S228" s="402" t="s">
        <v>1830</v>
      </c>
      <c r="T228" s="402" t="s">
        <v>1830</v>
      </c>
      <c r="U228" s="402">
        <v>7782.94</v>
      </c>
      <c r="V228" s="402">
        <v>0</v>
      </c>
    </row>
    <row r="229" spans="2:22" ht="15.75" x14ac:dyDescent="0.25">
      <c r="B229" s="402" t="s">
        <v>335</v>
      </c>
      <c r="C229" s="402" t="s">
        <v>358</v>
      </c>
      <c r="D229" s="402">
        <v>100</v>
      </c>
      <c r="E229" s="402" t="s">
        <v>614</v>
      </c>
      <c r="F229" s="402" t="s">
        <v>942</v>
      </c>
      <c r="G229" s="402" t="s">
        <v>1254</v>
      </c>
      <c r="H229" s="402" t="s">
        <v>1344</v>
      </c>
      <c r="I229" s="402">
        <v>35</v>
      </c>
      <c r="J229" s="402">
        <v>83101</v>
      </c>
      <c r="K229" s="402">
        <v>1</v>
      </c>
      <c r="L229" s="402" t="s">
        <v>1366</v>
      </c>
      <c r="M229" s="402">
        <v>3</v>
      </c>
      <c r="N229" s="402" t="s">
        <v>362</v>
      </c>
      <c r="O229" s="402">
        <v>0</v>
      </c>
      <c r="P229" s="402">
        <v>1488</v>
      </c>
      <c r="Q229" s="402">
        <v>2</v>
      </c>
      <c r="R229" s="402">
        <v>0</v>
      </c>
      <c r="S229" s="402" t="s">
        <v>1830</v>
      </c>
      <c r="T229" s="402" t="s">
        <v>1830</v>
      </c>
      <c r="U229" s="402">
        <v>8572.0300000000007</v>
      </c>
      <c r="V229" s="402">
        <v>0</v>
      </c>
    </row>
    <row r="230" spans="2:22" ht="15.75" x14ac:dyDescent="0.25">
      <c r="B230" s="402" t="s">
        <v>335</v>
      </c>
      <c r="C230" s="402" t="s">
        <v>358</v>
      </c>
      <c r="D230" s="402">
        <v>100</v>
      </c>
      <c r="E230" s="402" t="s">
        <v>389</v>
      </c>
      <c r="F230" s="402" t="s">
        <v>717</v>
      </c>
      <c r="G230" s="402" t="s">
        <v>1044</v>
      </c>
      <c r="H230" s="402" t="s">
        <v>1344</v>
      </c>
      <c r="I230" s="402">
        <v>35</v>
      </c>
      <c r="J230" s="402">
        <v>83101</v>
      </c>
      <c r="K230" s="402">
        <v>1</v>
      </c>
      <c r="L230" s="402" t="s">
        <v>1366</v>
      </c>
      <c r="M230" s="402">
        <v>3</v>
      </c>
      <c r="N230" s="402" t="s">
        <v>362</v>
      </c>
      <c r="O230" s="402">
        <v>0</v>
      </c>
      <c r="P230" s="402">
        <v>1489</v>
      </c>
      <c r="Q230" s="402">
        <v>2</v>
      </c>
      <c r="R230" s="402">
        <v>0</v>
      </c>
      <c r="S230" s="402" t="s">
        <v>1830</v>
      </c>
      <c r="T230" s="402" t="s">
        <v>1830</v>
      </c>
      <c r="U230" s="402">
        <v>8502.0300000000007</v>
      </c>
      <c r="V230" s="402">
        <v>0</v>
      </c>
    </row>
    <row r="231" spans="2:22" ht="15.75" x14ac:dyDescent="0.25">
      <c r="B231" s="402" t="s">
        <v>335</v>
      </c>
      <c r="C231" s="402" t="s">
        <v>358</v>
      </c>
      <c r="D231" s="402">
        <v>100</v>
      </c>
      <c r="E231" s="402" t="s">
        <v>388</v>
      </c>
      <c r="F231" s="402" t="s">
        <v>716</v>
      </c>
      <c r="G231" s="402" t="s">
        <v>1043</v>
      </c>
      <c r="H231" s="402" t="s">
        <v>1337</v>
      </c>
      <c r="I231" s="402">
        <v>35</v>
      </c>
      <c r="J231" s="402">
        <v>83101</v>
      </c>
      <c r="K231" s="402">
        <v>1</v>
      </c>
      <c r="L231" s="402" t="s">
        <v>1366</v>
      </c>
      <c r="M231" s="402">
        <v>3</v>
      </c>
      <c r="N231" s="402" t="s">
        <v>361</v>
      </c>
      <c r="O231" s="402">
        <v>0</v>
      </c>
      <c r="P231" s="402">
        <v>149</v>
      </c>
      <c r="Q231" s="402">
        <v>2</v>
      </c>
      <c r="R231" s="402">
        <v>0</v>
      </c>
      <c r="S231" s="402" t="s">
        <v>1830</v>
      </c>
      <c r="T231" s="402" t="s">
        <v>1830</v>
      </c>
      <c r="U231" s="402">
        <v>8751.9</v>
      </c>
      <c r="V231" s="402">
        <v>0</v>
      </c>
    </row>
    <row r="232" spans="2:22" ht="15.75" x14ac:dyDescent="0.25">
      <c r="B232" s="402" t="s">
        <v>335</v>
      </c>
      <c r="C232" s="402" t="s">
        <v>358</v>
      </c>
      <c r="D232" s="402">
        <v>100</v>
      </c>
      <c r="E232" s="402" t="s">
        <v>617</v>
      </c>
      <c r="F232" s="402" t="s">
        <v>945</v>
      </c>
      <c r="G232" s="402" t="s">
        <v>1257</v>
      </c>
      <c r="H232" s="402" t="s">
        <v>1344</v>
      </c>
      <c r="I232" s="402">
        <v>35</v>
      </c>
      <c r="J232" s="402">
        <v>83101</v>
      </c>
      <c r="K232" s="402">
        <v>1</v>
      </c>
      <c r="L232" s="402" t="s">
        <v>1366</v>
      </c>
      <c r="M232" s="402">
        <v>3</v>
      </c>
      <c r="N232" s="402" t="s">
        <v>362</v>
      </c>
      <c r="O232" s="402">
        <v>0</v>
      </c>
      <c r="P232" s="402">
        <v>1490</v>
      </c>
      <c r="Q232" s="402">
        <v>2</v>
      </c>
      <c r="R232" s="402">
        <v>0</v>
      </c>
      <c r="S232" s="402" t="s">
        <v>1830</v>
      </c>
      <c r="T232" s="402" t="s">
        <v>1830</v>
      </c>
      <c r="U232" s="402">
        <v>8222.0300000000007</v>
      </c>
      <c r="V232" s="402">
        <v>0</v>
      </c>
    </row>
    <row r="233" spans="2:22" ht="15.75" x14ac:dyDescent="0.25">
      <c r="B233" s="402" t="s">
        <v>335</v>
      </c>
      <c r="C233" s="402" t="s">
        <v>358</v>
      </c>
      <c r="D233" s="402">
        <v>100</v>
      </c>
      <c r="E233" s="402" t="s">
        <v>650</v>
      </c>
      <c r="F233" s="402" t="s">
        <v>978</v>
      </c>
      <c r="G233" s="402" t="s">
        <v>1290</v>
      </c>
      <c r="H233" s="402" t="s">
        <v>1344</v>
      </c>
      <c r="I233" s="402">
        <v>35</v>
      </c>
      <c r="J233" s="402">
        <v>83101</v>
      </c>
      <c r="K233" s="402">
        <v>1</v>
      </c>
      <c r="L233" s="402" t="s">
        <v>1366</v>
      </c>
      <c r="M233" s="402">
        <v>3</v>
      </c>
      <c r="N233" s="402" t="s">
        <v>362</v>
      </c>
      <c r="O233" s="402">
        <v>0</v>
      </c>
      <c r="P233" s="402">
        <v>1491</v>
      </c>
      <c r="Q233" s="402">
        <v>2</v>
      </c>
      <c r="R233" s="402">
        <v>0</v>
      </c>
      <c r="S233" s="402" t="s">
        <v>1830</v>
      </c>
      <c r="T233" s="402" t="s">
        <v>1830</v>
      </c>
      <c r="U233" s="402">
        <v>7432.94</v>
      </c>
      <c r="V233" s="402">
        <v>0</v>
      </c>
    </row>
    <row r="234" spans="2:22" ht="15.75" x14ac:dyDescent="0.25">
      <c r="B234" s="402" t="s">
        <v>335</v>
      </c>
      <c r="C234" s="402" t="s">
        <v>358</v>
      </c>
      <c r="D234" s="402">
        <v>100</v>
      </c>
      <c r="E234" s="402" t="s">
        <v>430</v>
      </c>
      <c r="F234" s="402" t="s">
        <v>758</v>
      </c>
      <c r="G234" s="402" t="s">
        <v>1082</v>
      </c>
      <c r="H234" s="402" t="s">
        <v>1344</v>
      </c>
      <c r="I234" s="402">
        <v>35</v>
      </c>
      <c r="J234" s="402">
        <v>83101</v>
      </c>
      <c r="K234" s="402">
        <v>1</v>
      </c>
      <c r="L234" s="402" t="s">
        <v>1366</v>
      </c>
      <c r="M234" s="402">
        <v>3</v>
      </c>
      <c r="N234" s="402" t="s">
        <v>362</v>
      </c>
      <c r="O234" s="402">
        <v>0</v>
      </c>
      <c r="P234" s="402">
        <v>1492</v>
      </c>
      <c r="Q234" s="402">
        <v>2</v>
      </c>
      <c r="R234" s="402">
        <v>0</v>
      </c>
      <c r="S234" s="402" t="s">
        <v>1830</v>
      </c>
      <c r="T234" s="402" t="s">
        <v>1830</v>
      </c>
      <c r="U234" s="402">
        <v>9125.26</v>
      </c>
      <c r="V234" s="402">
        <v>0</v>
      </c>
    </row>
    <row r="235" spans="2:22" ht="15.75" x14ac:dyDescent="0.25">
      <c r="B235" s="402" t="s">
        <v>335</v>
      </c>
      <c r="C235" s="402" t="s">
        <v>358</v>
      </c>
      <c r="D235" s="402">
        <v>100</v>
      </c>
      <c r="E235" s="402" t="s">
        <v>492</v>
      </c>
      <c r="F235" s="402" t="s">
        <v>820</v>
      </c>
      <c r="G235" s="402" t="s">
        <v>1142</v>
      </c>
      <c r="H235" s="402" t="s">
        <v>1344</v>
      </c>
      <c r="I235" s="402">
        <v>35</v>
      </c>
      <c r="J235" s="402">
        <v>83101</v>
      </c>
      <c r="K235" s="402">
        <v>1</v>
      </c>
      <c r="L235" s="402" t="s">
        <v>1366</v>
      </c>
      <c r="M235" s="402">
        <v>3</v>
      </c>
      <c r="N235" s="402" t="s">
        <v>362</v>
      </c>
      <c r="O235" s="402">
        <v>0</v>
      </c>
      <c r="P235" s="402">
        <v>1493</v>
      </c>
      <c r="Q235" s="402">
        <v>2</v>
      </c>
      <c r="R235" s="402">
        <v>0</v>
      </c>
      <c r="S235" s="402" t="s">
        <v>1830</v>
      </c>
      <c r="T235" s="402" t="s">
        <v>1830</v>
      </c>
      <c r="U235" s="402">
        <v>8819.7999999999993</v>
      </c>
      <c r="V235" s="402">
        <v>0</v>
      </c>
    </row>
    <row r="236" spans="2:22" ht="15.75" x14ac:dyDescent="0.25">
      <c r="B236" s="402" t="s">
        <v>335</v>
      </c>
      <c r="C236" s="402" t="s">
        <v>358</v>
      </c>
      <c r="D236" s="402">
        <v>100</v>
      </c>
      <c r="E236" s="402" t="s">
        <v>405</v>
      </c>
      <c r="F236" s="402" t="s">
        <v>733</v>
      </c>
      <c r="G236" s="402" t="s">
        <v>1059</v>
      </c>
      <c r="H236" s="402" t="s">
        <v>1344</v>
      </c>
      <c r="I236" s="402">
        <v>35</v>
      </c>
      <c r="J236" s="402">
        <v>83101</v>
      </c>
      <c r="K236" s="402">
        <v>1</v>
      </c>
      <c r="L236" s="402" t="s">
        <v>1366</v>
      </c>
      <c r="M236" s="402">
        <v>3</v>
      </c>
      <c r="N236" s="402" t="s">
        <v>362</v>
      </c>
      <c r="O236" s="402">
        <v>0</v>
      </c>
      <c r="P236" s="402">
        <v>1494</v>
      </c>
      <c r="Q236" s="402">
        <v>2</v>
      </c>
      <c r="R236" s="402">
        <v>0</v>
      </c>
      <c r="S236" s="402" t="s">
        <v>1830</v>
      </c>
      <c r="T236" s="402" t="s">
        <v>1830</v>
      </c>
      <c r="U236" s="402">
        <v>9316.16</v>
      </c>
      <c r="V236" s="402">
        <v>0</v>
      </c>
    </row>
    <row r="237" spans="2:22" ht="15.75" x14ac:dyDescent="0.25">
      <c r="B237" s="402" t="s">
        <v>335</v>
      </c>
      <c r="C237" s="402" t="s">
        <v>358</v>
      </c>
      <c r="D237" s="402">
        <v>100</v>
      </c>
      <c r="E237" s="402" t="s">
        <v>583</v>
      </c>
      <c r="F237" s="402" t="s">
        <v>911</v>
      </c>
      <c r="G237" s="402" t="s">
        <v>1224</v>
      </c>
      <c r="H237" s="402" t="s">
        <v>1341</v>
      </c>
      <c r="I237" s="402">
        <v>35</v>
      </c>
      <c r="J237" s="402">
        <v>83101</v>
      </c>
      <c r="K237" s="402">
        <v>1</v>
      </c>
      <c r="L237" s="402" t="s">
        <v>1366</v>
      </c>
      <c r="M237" s="402">
        <v>3</v>
      </c>
      <c r="N237" s="402" t="s">
        <v>1369</v>
      </c>
      <c r="O237" s="402">
        <v>0</v>
      </c>
      <c r="P237" s="402">
        <v>1497</v>
      </c>
      <c r="Q237" s="402">
        <v>2</v>
      </c>
      <c r="R237" s="402">
        <v>0</v>
      </c>
      <c r="S237" s="402" t="s">
        <v>1830</v>
      </c>
      <c r="T237" s="402" t="s">
        <v>1830</v>
      </c>
      <c r="U237" s="402">
        <v>6375.82</v>
      </c>
      <c r="V237" s="402">
        <v>0</v>
      </c>
    </row>
    <row r="238" spans="2:22" ht="15.75" x14ac:dyDescent="0.25">
      <c r="B238" s="402" t="s">
        <v>335</v>
      </c>
      <c r="C238" s="402" t="s">
        <v>358</v>
      </c>
      <c r="D238" s="402">
        <v>100</v>
      </c>
      <c r="E238" s="402" t="s">
        <v>615</v>
      </c>
      <c r="F238" s="402" t="s">
        <v>943</v>
      </c>
      <c r="G238" s="402" t="s">
        <v>1255</v>
      </c>
      <c r="H238" s="402" t="s">
        <v>1341</v>
      </c>
      <c r="I238" s="402">
        <v>35</v>
      </c>
      <c r="J238" s="402">
        <v>83101</v>
      </c>
      <c r="K238" s="402">
        <v>1</v>
      </c>
      <c r="L238" s="402" t="s">
        <v>1366</v>
      </c>
      <c r="M238" s="402">
        <v>3</v>
      </c>
      <c r="N238" s="402" t="s">
        <v>1369</v>
      </c>
      <c r="O238" s="402">
        <v>0</v>
      </c>
      <c r="P238" s="402">
        <v>1498</v>
      </c>
      <c r="Q238" s="402">
        <v>2</v>
      </c>
      <c r="R238" s="402">
        <v>0</v>
      </c>
      <c r="S238" s="402" t="s">
        <v>1830</v>
      </c>
      <c r="T238" s="402" t="s">
        <v>1830</v>
      </c>
      <c r="U238" s="402">
        <v>5969.63</v>
      </c>
      <c r="V238" s="402">
        <v>0</v>
      </c>
    </row>
    <row r="239" spans="2:22" ht="15.75" x14ac:dyDescent="0.25">
      <c r="B239" s="402" t="s">
        <v>335</v>
      </c>
      <c r="C239" s="402" t="s">
        <v>358</v>
      </c>
      <c r="D239" s="402">
        <v>100</v>
      </c>
      <c r="E239" s="402" t="s">
        <v>696</v>
      </c>
      <c r="F239" s="402" t="s">
        <v>1024</v>
      </c>
      <c r="G239" s="402" t="s">
        <v>1333</v>
      </c>
      <c r="H239" s="402" t="s">
        <v>1350</v>
      </c>
      <c r="I239" s="402">
        <v>35</v>
      </c>
      <c r="J239" s="402">
        <v>83101</v>
      </c>
      <c r="K239" s="402">
        <v>1</v>
      </c>
      <c r="L239" s="402" t="s">
        <v>1366</v>
      </c>
      <c r="M239" s="402">
        <v>3</v>
      </c>
      <c r="N239" s="402" t="s">
        <v>1374</v>
      </c>
      <c r="O239" s="402">
        <v>0</v>
      </c>
      <c r="P239" s="402">
        <v>15</v>
      </c>
      <c r="Q239" s="402">
        <v>2</v>
      </c>
      <c r="R239" s="402">
        <v>0</v>
      </c>
      <c r="S239" s="402" t="s">
        <v>1830</v>
      </c>
      <c r="T239" s="402" t="s">
        <v>1830</v>
      </c>
      <c r="U239" s="402">
        <v>14824.57</v>
      </c>
      <c r="V239" s="402">
        <v>0</v>
      </c>
    </row>
    <row r="240" spans="2:22" ht="15.75" x14ac:dyDescent="0.25">
      <c r="B240" s="402" t="s">
        <v>335</v>
      </c>
      <c r="C240" s="402" t="s">
        <v>358</v>
      </c>
      <c r="D240" s="402">
        <v>100</v>
      </c>
      <c r="E240" s="402" t="s">
        <v>669</v>
      </c>
      <c r="F240" s="402" t="s">
        <v>997</v>
      </c>
      <c r="G240" s="402" t="s">
        <v>1308</v>
      </c>
      <c r="H240" s="402" t="s">
        <v>1337</v>
      </c>
      <c r="I240" s="402">
        <v>35</v>
      </c>
      <c r="J240" s="402">
        <v>83101</v>
      </c>
      <c r="K240" s="402">
        <v>1</v>
      </c>
      <c r="L240" s="402" t="s">
        <v>1366</v>
      </c>
      <c r="M240" s="402">
        <v>3</v>
      </c>
      <c r="N240" s="402" t="s">
        <v>361</v>
      </c>
      <c r="O240" s="402">
        <v>0</v>
      </c>
      <c r="P240" s="402">
        <v>1503</v>
      </c>
      <c r="Q240" s="402">
        <v>2</v>
      </c>
      <c r="R240" s="402">
        <v>0</v>
      </c>
      <c r="S240" s="402" t="s">
        <v>1830</v>
      </c>
      <c r="T240" s="402" t="s">
        <v>1830</v>
      </c>
      <c r="U240" s="402">
        <v>6779</v>
      </c>
      <c r="V240" s="402">
        <v>0</v>
      </c>
    </row>
    <row r="241" spans="2:22" ht="15.75" x14ac:dyDescent="0.25">
      <c r="B241" s="402" t="s">
        <v>335</v>
      </c>
      <c r="C241" s="402" t="s">
        <v>358</v>
      </c>
      <c r="D241" s="402">
        <v>100</v>
      </c>
      <c r="E241" s="402" t="s">
        <v>622</v>
      </c>
      <c r="F241" s="402" t="s">
        <v>950</v>
      </c>
      <c r="G241" s="402" t="s">
        <v>1262</v>
      </c>
      <c r="H241" s="402" t="s">
        <v>1337</v>
      </c>
      <c r="I241" s="402">
        <v>35</v>
      </c>
      <c r="J241" s="402">
        <v>83101</v>
      </c>
      <c r="K241" s="402">
        <v>1</v>
      </c>
      <c r="L241" s="402" t="s">
        <v>1366</v>
      </c>
      <c r="M241" s="402">
        <v>3</v>
      </c>
      <c r="N241" s="402" t="s">
        <v>361</v>
      </c>
      <c r="O241" s="402">
        <v>0</v>
      </c>
      <c r="P241" s="402">
        <v>1504</v>
      </c>
      <c r="Q241" s="402">
        <v>2</v>
      </c>
      <c r="R241" s="402">
        <v>0</v>
      </c>
      <c r="S241" s="402" t="s">
        <v>1830</v>
      </c>
      <c r="T241" s="402" t="s">
        <v>1830</v>
      </c>
      <c r="U241" s="402">
        <v>8046.12</v>
      </c>
      <c r="V241" s="402">
        <v>0</v>
      </c>
    </row>
    <row r="242" spans="2:22" ht="15.75" x14ac:dyDescent="0.25">
      <c r="B242" s="402" t="s">
        <v>335</v>
      </c>
      <c r="C242" s="402" t="s">
        <v>358</v>
      </c>
      <c r="D242" s="402">
        <v>100</v>
      </c>
      <c r="E242" s="402" t="s">
        <v>618</v>
      </c>
      <c r="F242" s="402" t="s">
        <v>946</v>
      </c>
      <c r="G242" s="402" t="s">
        <v>1258</v>
      </c>
      <c r="H242" s="402" t="s">
        <v>1337</v>
      </c>
      <c r="I242" s="402">
        <v>35</v>
      </c>
      <c r="J242" s="402">
        <v>83101</v>
      </c>
      <c r="K242" s="402">
        <v>1</v>
      </c>
      <c r="L242" s="402" t="s">
        <v>1366</v>
      </c>
      <c r="M242" s="402">
        <v>3</v>
      </c>
      <c r="N242" s="402" t="s">
        <v>361</v>
      </c>
      <c r="O242" s="402">
        <v>0</v>
      </c>
      <c r="P242" s="402">
        <v>1506</v>
      </c>
      <c r="Q242" s="402">
        <v>2</v>
      </c>
      <c r="R242" s="402">
        <v>0</v>
      </c>
      <c r="S242" s="402" t="s">
        <v>1830</v>
      </c>
      <c r="T242" s="402" t="s">
        <v>1830</v>
      </c>
      <c r="U242" s="402">
        <v>7479</v>
      </c>
      <c r="V242" s="402">
        <v>0</v>
      </c>
    </row>
    <row r="243" spans="2:22" ht="15.75" x14ac:dyDescent="0.25">
      <c r="B243" s="402" t="s">
        <v>335</v>
      </c>
      <c r="C243" s="402" t="s">
        <v>358</v>
      </c>
      <c r="D243" s="402">
        <v>100</v>
      </c>
      <c r="E243" s="402" t="s">
        <v>559</v>
      </c>
      <c r="F243" s="402" t="s">
        <v>887</v>
      </c>
      <c r="G243" s="402" t="s">
        <v>1201</v>
      </c>
      <c r="H243" s="402" t="s">
        <v>1337</v>
      </c>
      <c r="I243" s="402">
        <v>35</v>
      </c>
      <c r="J243" s="402">
        <v>83101</v>
      </c>
      <c r="K243" s="402">
        <v>1</v>
      </c>
      <c r="L243" s="402" t="s">
        <v>1366</v>
      </c>
      <c r="M243" s="402">
        <v>2</v>
      </c>
      <c r="N243" s="402" t="s">
        <v>361</v>
      </c>
      <c r="O243" s="402">
        <v>0</v>
      </c>
      <c r="P243" s="402">
        <v>1508</v>
      </c>
      <c r="Q243" s="402">
        <v>2</v>
      </c>
      <c r="R243" s="402">
        <v>0</v>
      </c>
      <c r="S243" s="402" t="s">
        <v>1830</v>
      </c>
      <c r="T243" s="402" t="s">
        <v>1830</v>
      </c>
      <c r="U243" s="402">
        <v>6779</v>
      </c>
      <c r="V243" s="402">
        <v>0</v>
      </c>
    </row>
    <row r="244" spans="2:22" ht="15.75" x14ac:dyDescent="0.25">
      <c r="B244" s="402" t="s">
        <v>335</v>
      </c>
      <c r="C244" s="402" t="s">
        <v>358</v>
      </c>
      <c r="D244" s="402">
        <v>100</v>
      </c>
      <c r="E244" s="402" t="s">
        <v>602</v>
      </c>
      <c r="F244" s="402" t="s">
        <v>930</v>
      </c>
      <c r="G244" s="402" t="s">
        <v>1243</v>
      </c>
      <c r="H244" s="402" t="s">
        <v>1337</v>
      </c>
      <c r="I244" s="402">
        <v>35</v>
      </c>
      <c r="J244" s="402">
        <v>83101</v>
      </c>
      <c r="K244" s="402">
        <v>1</v>
      </c>
      <c r="L244" s="402" t="s">
        <v>1366</v>
      </c>
      <c r="M244" s="402">
        <v>3</v>
      </c>
      <c r="N244" s="402" t="s">
        <v>361</v>
      </c>
      <c r="O244" s="402">
        <v>0</v>
      </c>
      <c r="P244" s="402">
        <v>1509</v>
      </c>
      <c r="Q244" s="402">
        <v>2</v>
      </c>
      <c r="R244" s="402">
        <v>0</v>
      </c>
      <c r="S244" s="402" t="s">
        <v>1830</v>
      </c>
      <c r="T244" s="402" t="s">
        <v>1830</v>
      </c>
      <c r="U244" s="402">
        <v>6779</v>
      </c>
      <c r="V244" s="402">
        <v>0</v>
      </c>
    </row>
    <row r="245" spans="2:22" ht="15.75" x14ac:dyDescent="0.25">
      <c r="B245" s="402" t="s">
        <v>335</v>
      </c>
      <c r="C245" s="402" t="s">
        <v>358</v>
      </c>
      <c r="D245" s="402">
        <v>100</v>
      </c>
      <c r="E245" s="402" t="s">
        <v>549</v>
      </c>
      <c r="F245" s="402" t="s">
        <v>877</v>
      </c>
      <c r="G245" s="402" t="s">
        <v>1821</v>
      </c>
      <c r="H245" s="402" t="s">
        <v>1337</v>
      </c>
      <c r="I245" s="402">
        <v>35</v>
      </c>
      <c r="J245" s="402">
        <v>83101</v>
      </c>
      <c r="K245" s="402">
        <v>1</v>
      </c>
      <c r="L245" s="402" t="s">
        <v>1366</v>
      </c>
      <c r="M245" s="402">
        <v>3</v>
      </c>
      <c r="N245" s="402" t="s">
        <v>361</v>
      </c>
      <c r="O245" s="402">
        <v>0</v>
      </c>
      <c r="P245" s="402">
        <v>151</v>
      </c>
      <c r="Q245" s="402">
        <v>2</v>
      </c>
      <c r="R245" s="402">
        <v>0</v>
      </c>
      <c r="S245" s="402" t="s">
        <v>1830</v>
      </c>
      <c r="T245" s="402" t="s">
        <v>1830</v>
      </c>
      <c r="U245" s="402">
        <v>6779</v>
      </c>
      <c r="V245" s="402">
        <v>0</v>
      </c>
    </row>
    <row r="246" spans="2:22" ht="15.75" x14ac:dyDescent="0.25">
      <c r="B246" s="402" t="s">
        <v>335</v>
      </c>
      <c r="C246" s="402" t="s">
        <v>358</v>
      </c>
      <c r="D246" s="402">
        <v>100</v>
      </c>
      <c r="E246" s="402" t="s">
        <v>628</v>
      </c>
      <c r="F246" s="402" t="s">
        <v>956</v>
      </c>
      <c r="G246" s="402" t="s">
        <v>1268</v>
      </c>
      <c r="H246" s="402" t="s">
        <v>1353</v>
      </c>
      <c r="I246" s="402">
        <v>35</v>
      </c>
      <c r="J246" s="402">
        <v>83101</v>
      </c>
      <c r="K246" s="402">
        <v>1</v>
      </c>
      <c r="L246" s="402" t="s">
        <v>1366</v>
      </c>
      <c r="M246" s="402">
        <v>3</v>
      </c>
      <c r="N246" s="402" t="s">
        <v>1375</v>
      </c>
      <c r="O246" s="402">
        <v>0</v>
      </c>
      <c r="P246" s="402">
        <v>1511</v>
      </c>
      <c r="Q246" s="402">
        <v>2</v>
      </c>
      <c r="R246" s="402">
        <v>0</v>
      </c>
      <c r="S246" s="402" t="s">
        <v>1830</v>
      </c>
      <c r="T246" s="402" t="s">
        <v>1830</v>
      </c>
      <c r="U246" s="402">
        <v>9554.3700000000008</v>
      </c>
      <c r="V246" s="402">
        <v>0</v>
      </c>
    </row>
    <row r="247" spans="2:22" ht="15.75" x14ac:dyDescent="0.25">
      <c r="B247" s="402" t="s">
        <v>335</v>
      </c>
      <c r="C247" s="402" t="s">
        <v>358</v>
      </c>
      <c r="D247" s="402">
        <v>100</v>
      </c>
      <c r="E247" s="402" t="s">
        <v>592</v>
      </c>
      <c r="F247" s="402" t="s">
        <v>920</v>
      </c>
      <c r="G247" s="402" t="s">
        <v>1233</v>
      </c>
      <c r="H247" s="402" t="s">
        <v>1353</v>
      </c>
      <c r="I247" s="402">
        <v>35</v>
      </c>
      <c r="J247" s="402">
        <v>83101</v>
      </c>
      <c r="K247" s="402">
        <v>1</v>
      </c>
      <c r="L247" s="402" t="s">
        <v>1366</v>
      </c>
      <c r="M247" s="402">
        <v>3</v>
      </c>
      <c r="N247" s="402" t="s">
        <v>1375</v>
      </c>
      <c r="O247" s="402">
        <v>0</v>
      </c>
      <c r="P247" s="402">
        <v>1512</v>
      </c>
      <c r="Q247" s="402">
        <v>2</v>
      </c>
      <c r="R247" s="402">
        <v>0</v>
      </c>
      <c r="S247" s="402" t="s">
        <v>1830</v>
      </c>
      <c r="T247" s="402" t="s">
        <v>1830</v>
      </c>
      <c r="U247" s="402">
        <v>9554.3700000000008</v>
      </c>
      <c r="V247" s="402">
        <v>0</v>
      </c>
    </row>
    <row r="248" spans="2:22" ht="15.75" x14ac:dyDescent="0.25">
      <c r="B248" s="402" t="s">
        <v>335</v>
      </c>
      <c r="C248" s="402" t="s">
        <v>358</v>
      </c>
      <c r="D248" s="402">
        <v>100</v>
      </c>
      <c r="E248" s="402" t="s">
        <v>608</v>
      </c>
      <c r="F248" s="402" t="s">
        <v>936</v>
      </c>
      <c r="G248" s="402" t="s">
        <v>1248</v>
      </c>
      <c r="H248" s="402" t="s">
        <v>1353</v>
      </c>
      <c r="I248" s="402">
        <v>35</v>
      </c>
      <c r="J248" s="402">
        <v>83101</v>
      </c>
      <c r="K248" s="402">
        <v>1</v>
      </c>
      <c r="L248" s="402" t="s">
        <v>1366</v>
      </c>
      <c r="M248" s="402">
        <v>3</v>
      </c>
      <c r="N248" s="402" t="s">
        <v>1375</v>
      </c>
      <c r="O248" s="402">
        <v>0</v>
      </c>
      <c r="P248" s="402">
        <v>1514</v>
      </c>
      <c r="Q248" s="402">
        <v>2</v>
      </c>
      <c r="R248" s="402">
        <v>0</v>
      </c>
      <c r="S248" s="402" t="s">
        <v>1830</v>
      </c>
      <c r="T248" s="402" t="s">
        <v>1830</v>
      </c>
      <c r="U248" s="402">
        <v>9070.8700000000008</v>
      </c>
      <c r="V248" s="402">
        <v>0</v>
      </c>
    </row>
    <row r="249" spans="2:22" ht="15.75" x14ac:dyDescent="0.25">
      <c r="B249" s="402" t="s">
        <v>335</v>
      </c>
      <c r="C249" s="402" t="s">
        <v>358</v>
      </c>
      <c r="D249" s="402">
        <v>100</v>
      </c>
      <c r="E249" s="402" t="s">
        <v>616</v>
      </c>
      <c r="F249" s="402" t="s">
        <v>944</v>
      </c>
      <c r="G249" s="402" t="s">
        <v>1256</v>
      </c>
      <c r="H249" s="402" t="s">
        <v>1353</v>
      </c>
      <c r="I249" s="402">
        <v>35</v>
      </c>
      <c r="J249" s="402">
        <v>83101</v>
      </c>
      <c r="K249" s="402">
        <v>1</v>
      </c>
      <c r="L249" s="402" t="s">
        <v>1366</v>
      </c>
      <c r="M249" s="402">
        <v>3</v>
      </c>
      <c r="N249" s="402" t="s">
        <v>1375</v>
      </c>
      <c r="O249" s="402">
        <v>0</v>
      </c>
      <c r="P249" s="402">
        <v>1515</v>
      </c>
      <c r="Q249" s="402">
        <v>2</v>
      </c>
      <c r="R249" s="402">
        <v>0</v>
      </c>
      <c r="S249" s="402" t="s">
        <v>1830</v>
      </c>
      <c r="T249" s="402" t="s">
        <v>1830</v>
      </c>
      <c r="U249" s="402">
        <v>9070.8700000000008</v>
      </c>
      <c r="V249" s="402">
        <v>0</v>
      </c>
    </row>
    <row r="250" spans="2:22" ht="15.75" x14ac:dyDescent="0.25">
      <c r="B250" s="402" t="s">
        <v>335</v>
      </c>
      <c r="C250" s="402" t="s">
        <v>358</v>
      </c>
      <c r="D250" s="402">
        <v>100</v>
      </c>
      <c r="E250" s="402" t="s">
        <v>653</v>
      </c>
      <c r="F250" s="402" t="s">
        <v>981</v>
      </c>
      <c r="G250" s="402" t="s">
        <v>1292</v>
      </c>
      <c r="H250" s="402" t="s">
        <v>1353</v>
      </c>
      <c r="I250" s="402">
        <v>35</v>
      </c>
      <c r="J250" s="402">
        <v>83101</v>
      </c>
      <c r="K250" s="402">
        <v>1</v>
      </c>
      <c r="L250" s="402" t="s">
        <v>1366</v>
      </c>
      <c r="M250" s="402">
        <v>3</v>
      </c>
      <c r="N250" s="402" t="s">
        <v>1375</v>
      </c>
      <c r="O250" s="402">
        <v>0</v>
      </c>
      <c r="P250" s="402">
        <v>1516</v>
      </c>
      <c r="Q250" s="402">
        <v>2</v>
      </c>
      <c r="R250" s="402">
        <v>0</v>
      </c>
      <c r="S250" s="402" t="s">
        <v>1830</v>
      </c>
      <c r="T250" s="402" t="s">
        <v>1830</v>
      </c>
      <c r="U250" s="402">
        <v>9070.8700000000008</v>
      </c>
      <c r="V250" s="402">
        <v>0</v>
      </c>
    </row>
    <row r="251" spans="2:22" ht="15.75" x14ac:dyDescent="0.25">
      <c r="B251" s="402" t="s">
        <v>335</v>
      </c>
      <c r="C251" s="402" t="s">
        <v>358</v>
      </c>
      <c r="D251" s="402">
        <v>100</v>
      </c>
      <c r="E251" s="402" t="s">
        <v>610</v>
      </c>
      <c r="F251" s="402" t="s">
        <v>938</v>
      </c>
      <c r="G251" s="402" t="s">
        <v>1250</v>
      </c>
      <c r="H251" s="402" t="s">
        <v>1350</v>
      </c>
      <c r="I251" s="402">
        <v>35</v>
      </c>
      <c r="J251" s="402">
        <v>83101</v>
      </c>
      <c r="K251" s="402">
        <v>1</v>
      </c>
      <c r="L251" s="402" t="s">
        <v>1366</v>
      </c>
      <c r="M251" s="402">
        <v>1</v>
      </c>
      <c r="N251" s="402" t="s">
        <v>1374</v>
      </c>
      <c r="O251" s="402">
        <v>0</v>
      </c>
      <c r="P251" s="402">
        <v>1517</v>
      </c>
      <c r="Q251" s="402">
        <v>2</v>
      </c>
      <c r="R251" s="402">
        <v>0</v>
      </c>
      <c r="S251" s="402" t="s">
        <v>1830</v>
      </c>
      <c r="T251" s="402" t="s">
        <v>1830</v>
      </c>
      <c r="U251" s="402">
        <v>12018.68</v>
      </c>
      <c r="V251" s="402">
        <v>0</v>
      </c>
    </row>
    <row r="252" spans="2:22" ht="15.75" x14ac:dyDescent="0.25">
      <c r="B252" s="402" t="s">
        <v>335</v>
      </c>
      <c r="C252" s="402" t="s">
        <v>358</v>
      </c>
      <c r="D252" s="402">
        <v>100</v>
      </c>
      <c r="E252" s="402" t="s">
        <v>527</v>
      </c>
      <c r="F252" s="402" t="s">
        <v>855</v>
      </c>
      <c r="G252" s="402" t="s">
        <v>1822</v>
      </c>
      <c r="H252" s="402" t="s">
        <v>1344</v>
      </c>
      <c r="I252" s="402">
        <v>35</v>
      </c>
      <c r="J252" s="402">
        <v>83101</v>
      </c>
      <c r="K252" s="402">
        <v>1</v>
      </c>
      <c r="L252" s="402" t="s">
        <v>1366</v>
      </c>
      <c r="M252" s="402">
        <v>1</v>
      </c>
      <c r="N252" s="402" t="s">
        <v>362</v>
      </c>
      <c r="O252" s="402">
        <v>0</v>
      </c>
      <c r="P252" s="402">
        <v>1519</v>
      </c>
      <c r="Q252" s="402">
        <v>2</v>
      </c>
      <c r="R252" s="402">
        <v>0</v>
      </c>
      <c r="S252" s="402" t="s">
        <v>1830</v>
      </c>
      <c r="T252" s="402" t="s">
        <v>1830</v>
      </c>
      <c r="U252" s="402">
        <v>8902.5300000000007</v>
      </c>
      <c r="V252" s="402">
        <v>0</v>
      </c>
    </row>
    <row r="253" spans="2:22" ht="15.75" x14ac:dyDescent="0.25">
      <c r="B253" s="402" t="s">
        <v>335</v>
      </c>
      <c r="C253" s="402" t="s">
        <v>358</v>
      </c>
      <c r="D253" s="402">
        <v>100</v>
      </c>
      <c r="E253" s="402" t="s">
        <v>400</v>
      </c>
      <c r="F253" s="402" t="s">
        <v>728</v>
      </c>
      <c r="G253" s="402" t="s">
        <v>1054</v>
      </c>
      <c r="H253" s="402" t="s">
        <v>1342</v>
      </c>
      <c r="I253" s="402">
        <v>35</v>
      </c>
      <c r="J253" s="402">
        <v>83101</v>
      </c>
      <c r="K253" s="402">
        <v>1</v>
      </c>
      <c r="L253" s="402" t="s">
        <v>1366</v>
      </c>
      <c r="M253" s="402">
        <v>3</v>
      </c>
      <c r="N253" s="402" t="s">
        <v>1370</v>
      </c>
      <c r="O253" s="402">
        <v>0</v>
      </c>
      <c r="P253" s="402">
        <v>152</v>
      </c>
      <c r="Q253" s="402">
        <v>2</v>
      </c>
      <c r="R253" s="402">
        <v>0</v>
      </c>
      <c r="S253" s="402" t="s">
        <v>1830</v>
      </c>
      <c r="T253" s="402" t="s">
        <v>1830</v>
      </c>
      <c r="U253" s="402">
        <v>6902.86</v>
      </c>
      <c r="V253" s="402">
        <v>0</v>
      </c>
    </row>
    <row r="254" spans="2:22" ht="15.75" x14ac:dyDescent="0.25">
      <c r="B254" s="402" t="s">
        <v>335</v>
      </c>
      <c r="C254" s="402" t="s">
        <v>358</v>
      </c>
      <c r="D254" s="402">
        <v>100</v>
      </c>
      <c r="E254" s="402" t="s">
        <v>496</v>
      </c>
      <c r="F254" s="402" t="s">
        <v>824</v>
      </c>
      <c r="G254" s="402" t="s">
        <v>1145</v>
      </c>
      <c r="H254" s="402" t="s">
        <v>1349</v>
      </c>
      <c r="I254" s="402">
        <v>35</v>
      </c>
      <c r="J254" s="402">
        <v>83101</v>
      </c>
      <c r="K254" s="402">
        <v>1</v>
      </c>
      <c r="L254" s="402" t="s">
        <v>1366</v>
      </c>
      <c r="M254" s="402">
        <v>3</v>
      </c>
      <c r="N254" s="402" t="s">
        <v>1373</v>
      </c>
      <c r="O254" s="402">
        <v>0</v>
      </c>
      <c r="P254" s="402">
        <v>1521</v>
      </c>
      <c r="Q254" s="402">
        <v>2</v>
      </c>
      <c r="R254" s="402">
        <v>0</v>
      </c>
      <c r="S254" s="402" t="s">
        <v>1830</v>
      </c>
      <c r="T254" s="402" t="s">
        <v>1830</v>
      </c>
      <c r="U254" s="402">
        <v>9635.17</v>
      </c>
      <c r="V254" s="402">
        <v>0</v>
      </c>
    </row>
    <row r="255" spans="2:22" ht="15.75" x14ac:dyDescent="0.25">
      <c r="B255" s="402" t="s">
        <v>335</v>
      </c>
      <c r="C255" s="402" t="s">
        <v>358</v>
      </c>
      <c r="D255" s="402">
        <v>100</v>
      </c>
      <c r="E255" s="402" t="s">
        <v>648</v>
      </c>
      <c r="F255" s="402" t="s">
        <v>976</v>
      </c>
      <c r="G255" s="402" t="s">
        <v>1288</v>
      </c>
      <c r="H255" s="402" t="s">
        <v>1349</v>
      </c>
      <c r="I255" s="402">
        <v>35</v>
      </c>
      <c r="J255" s="402">
        <v>83101</v>
      </c>
      <c r="K255" s="402">
        <v>1</v>
      </c>
      <c r="L255" s="402" t="s">
        <v>1366</v>
      </c>
      <c r="M255" s="402">
        <v>3</v>
      </c>
      <c r="N255" s="402" t="s">
        <v>1373</v>
      </c>
      <c r="O255" s="402">
        <v>0</v>
      </c>
      <c r="P255" s="402">
        <v>1522</v>
      </c>
      <c r="Q255" s="402">
        <v>2</v>
      </c>
      <c r="R255" s="402">
        <v>0</v>
      </c>
      <c r="S255" s="402" t="s">
        <v>1830</v>
      </c>
      <c r="T255" s="402" t="s">
        <v>1830</v>
      </c>
      <c r="U255" s="402">
        <v>9542.67</v>
      </c>
      <c r="V255" s="402">
        <v>0</v>
      </c>
    </row>
    <row r="256" spans="2:22" ht="15.75" x14ac:dyDescent="0.25">
      <c r="B256" s="402" t="s">
        <v>335</v>
      </c>
      <c r="C256" s="402" t="s">
        <v>358</v>
      </c>
      <c r="D256" s="402">
        <v>100</v>
      </c>
      <c r="E256" s="402" t="s">
        <v>412</v>
      </c>
      <c r="F256" s="402" t="s">
        <v>740</v>
      </c>
      <c r="G256" s="402" t="s">
        <v>1065</v>
      </c>
      <c r="H256" s="402" t="s">
        <v>1349</v>
      </c>
      <c r="I256" s="402">
        <v>35</v>
      </c>
      <c r="J256" s="402">
        <v>83101</v>
      </c>
      <c r="K256" s="402">
        <v>1</v>
      </c>
      <c r="L256" s="402" t="s">
        <v>1366</v>
      </c>
      <c r="M256" s="402">
        <v>3</v>
      </c>
      <c r="N256" s="402" t="s">
        <v>1373</v>
      </c>
      <c r="O256" s="402">
        <v>0</v>
      </c>
      <c r="P256" s="402">
        <v>1523</v>
      </c>
      <c r="Q256" s="402">
        <v>2</v>
      </c>
      <c r="R256" s="402">
        <v>0</v>
      </c>
      <c r="S256" s="402" t="s">
        <v>1830</v>
      </c>
      <c r="T256" s="402" t="s">
        <v>1830</v>
      </c>
      <c r="U256" s="402">
        <v>9685.17</v>
      </c>
      <c r="V256" s="402">
        <v>0</v>
      </c>
    </row>
    <row r="257" spans="2:22" ht="15.75" x14ac:dyDescent="0.25">
      <c r="B257" s="402" t="s">
        <v>335</v>
      </c>
      <c r="C257" s="402" t="s">
        <v>358</v>
      </c>
      <c r="D257" s="402">
        <v>100</v>
      </c>
      <c r="E257" s="402" t="s">
        <v>640</v>
      </c>
      <c r="F257" s="402" t="s">
        <v>968</v>
      </c>
      <c r="G257" s="402" t="s">
        <v>1280</v>
      </c>
      <c r="H257" s="402" t="s">
        <v>1349</v>
      </c>
      <c r="I257" s="402">
        <v>35</v>
      </c>
      <c r="J257" s="402">
        <v>83101</v>
      </c>
      <c r="K257" s="402">
        <v>1</v>
      </c>
      <c r="L257" s="402" t="s">
        <v>1366</v>
      </c>
      <c r="M257" s="402">
        <v>3</v>
      </c>
      <c r="N257" s="402" t="s">
        <v>1373</v>
      </c>
      <c r="O257" s="402">
        <v>0</v>
      </c>
      <c r="P257" s="402">
        <v>1525</v>
      </c>
      <c r="Q257" s="402">
        <v>2</v>
      </c>
      <c r="R257" s="402">
        <v>0</v>
      </c>
      <c r="S257" s="402" t="s">
        <v>1830</v>
      </c>
      <c r="T257" s="402" t="s">
        <v>1830</v>
      </c>
      <c r="U257" s="402">
        <v>9542.67</v>
      </c>
      <c r="V257" s="402">
        <v>0</v>
      </c>
    </row>
    <row r="258" spans="2:22" ht="15.75" x14ac:dyDescent="0.25">
      <c r="B258" s="402" t="s">
        <v>335</v>
      </c>
      <c r="C258" s="402" t="s">
        <v>358</v>
      </c>
      <c r="D258" s="402">
        <v>100</v>
      </c>
      <c r="E258" s="402" t="s">
        <v>458</v>
      </c>
      <c r="F258" s="402" t="s">
        <v>786</v>
      </c>
      <c r="G258" s="402" t="s">
        <v>1109</v>
      </c>
      <c r="H258" s="402" t="s">
        <v>1349</v>
      </c>
      <c r="I258" s="402">
        <v>35</v>
      </c>
      <c r="J258" s="402">
        <v>83101</v>
      </c>
      <c r="K258" s="402">
        <v>1</v>
      </c>
      <c r="L258" s="402" t="s">
        <v>1366</v>
      </c>
      <c r="M258" s="402">
        <v>3</v>
      </c>
      <c r="N258" s="402" t="s">
        <v>1373</v>
      </c>
      <c r="O258" s="402">
        <v>0</v>
      </c>
      <c r="P258" s="402">
        <v>1526</v>
      </c>
      <c r="Q258" s="402">
        <v>2</v>
      </c>
      <c r="R258" s="402">
        <v>0</v>
      </c>
      <c r="S258" s="402" t="s">
        <v>1830</v>
      </c>
      <c r="T258" s="402" t="s">
        <v>1830</v>
      </c>
      <c r="U258" s="402">
        <v>9672.67</v>
      </c>
      <c r="V258" s="402">
        <v>0</v>
      </c>
    </row>
    <row r="259" spans="2:22" ht="15.75" x14ac:dyDescent="0.25">
      <c r="B259" s="402" t="s">
        <v>335</v>
      </c>
      <c r="C259" s="402" t="s">
        <v>358</v>
      </c>
      <c r="D259" s="402">
        <v>100</v>
      </c>
      <c r="E259" s="402" t="s">
        <v>513</v>
      </c>
      <c r="F259" s="402" t="s">
        <v>841</v>
      </c>
      <c r="G259" s="402" t="s">
        <v>1823</v>
      </c>
      <c r="H259" s="402" t="s">
        <v>1349</v>
      </c>
      <c r="I259" s="402">
        <v>35</v>
      </c>
      <c r="J259" s="402">
        <v>83101</v>
      </c>
      <c r="K259" s="402">
        <v>1</v>
      </c>
      <c r="L259" s="402" t="s">
        <v>1366</v>
      </c>
      <c r="M259" s="402">
        <v>3</v>
      </c>
      <c r="N259" s="402" t="s">
        <v>1373</v>
      </c>
      <c r="O259" s="402">
        <v>0</v>
      </c>
      <c r="P259" s="402">
        <v>1527</v>
      </c>
      <c r="Q259" s="402">
        <v>2</v>
      </c>
      <c r="R259" s="402">
        <v>0</v>
      </c>
      <c r="S259" s="402" t="s">
        <v>1830</v>
      </c>
      <c r="T259" s="402" t="s">
        <v>1830</v>
      </c>
      <c r="U259" s="402">
        <v>9622.67</v>
      </c>
      <c r="V259" s="402">
        <v>0</v>
      </c>
    </row>
    <row r="260" spans="2:22" ht="15.75" x14ac:dyDescent="0.25">
      <c r="B260" s="402" t="s">
        <v>335</v>
      </c>
      <c r="C260" s="402" t="s">
        <v>358</v>
      </c>
      <c r="D260" s="402">
        <v>100</v>
      </c>
      <c r="E260" s="402" t="s">
        <v>612</v>
      </c>
      <c r="F260" s="402" t="s">
        <v>940</v>
      </c>
      <c r="G260" s="402" t="s">
        <v>1252</v>
      </c>
      <c r="H260" s="402" t="s">
        <v>1349</v>
      </c>
      <c r="I260" s="402">
        <v>35</v>
      </c>
      <c r="J260" s="402">
        <v>83101</v>
      </c>
      <c r="K260" s="402">
        <v>1</v>
      </c>
      <c r="L260" s="402" t="s">
        <v>1366</v>
      </c>
      <c r="M260" s="402">
        <v>3</v>
      </c>
      <c r="N260" s="402" t="s">
        <v>1373</v>
      </c>
      <c r="O260" s="402">
        <v>0</v>
      </c>
      <c r="P260" s="402">
        <v>1528</v>
      </c>
      <c r="Q260" s="402">
        <v>2</v>
      </c>
      <c r="R260" s="402">
        <v>0</v>
      </c>
      <c r="S260" s="402" t="s">
        <v>1830</v>
      </c>
      <c r="T260" s="402" t="s">
        <v>1830</v>
      </c>
      <c r="U260" s="402">
        <v>9542.67</v>
      </c>
      <c r="V260" s="402">
        <v>0</v>
      </c>
    </row>
    <row r="261" spans="2:22" ht="15.75" x14ac:dyDescent="0.25">
      <c r="B261" s="402" t="s">
        <v>335</v>
      </c>
      <c r="C261" s="402" t="s">
        <v>358</v>
      </c>
      <c r="D261" s="402">
        <v>100</v>
      </c>
      <c r="E261" s="402" t="s">
        <v>603</v>
      </c>
      <c r="F261" s="402" t="s">
        <v>931</v>
      </c>
      <c r="G261" s="402" t="s">
        <v>1824</v>
      </c>
      <c r="H261" s="402" t="s">
        <v>1349</v>
      </c>
      <c r="I261" s="402">
        <v>35</v>
      </c>
      <c r="J261" s="402">
        <v>83101</v>
      </c>
      <c r="K261" s="402">
        <v>1</v>
      </c>
      <c r="L261" s="402" t="s">
        <v>1366</v>
      </c>
      <c r="M261" s="402">
        <v>3</v>
      </c>
      <c r="N261" s="402" t="s">
        <v>1373</v>
      </c>
      <c r="O261" s="402">
        <v>0</v>
      </c>
      <c r="P261" s="402">
        <v>1529</v>
      </c>
      <c r="Q261" s="402">
        <v>2</v>
      </c>
      <c r="R261" s="402">
        <v>0</v>
      </c>
      <c r="S261" s="402" t="s">
        <v>1830</v>
      </c>
      <c r="T261" s="402" t="s">
        <v>1830</v>
      </c>
      <c r="U261" s="402">
        <v>9542.67</v>
      </c>
      <c r="V261" s="402">
        <v>0</v>
      </c>
    </row>
    <row r="262" spans="2:22" ht="15.75" x14ac:dyDescent="0.25">
      <c r="B262" s="402" t="s">
        <v>335</v>
      </c>
      <c r="C262" s="402" t="s">
        <v>358</v>
      </c>
      <c r="D262" s="402">
        <v>100</v>
      </c>
      <c r="E262" s="402" t="s">
        <v>450</v>
      </c>
      <c r="F262" s="402" t="s">
        <v>778</v>
      </c>
      <c r="G262" s="402" t="s">
        <v>1101</v>
      </c>
      <c r="H262" s="402" t="s">
        <v>1337</v>
      </c>
      <c r="I262" s="402">
        <v>35</v>
      </c>
      <c r="J262" s="402">
        <v>83101</v>
      </c>
      <c r="K262" s="402">
        <v>1</v>
      </c>
      <c r="L262" s="402" t="s">
        <v>1366</v>
      </c>
      <c r="M262" s="402">
        <v>3</v>
      </c>
      <c r="N262" s="402" t="s">
        <v>361</v>
      </c>
      <c r="O262" s="402">
        <v>0</v>
      </c>
      <c r="P262" s="402">
        <v>153</v>
      </c>
      <c r="Q262" s="402">
        <v>2</v>
      </c>
      <c r="R262" s="402">
        <v>0</v>
      </c>
      <c r="S262" s="402" t="s">
        <v>1830</v>
      </c>
      <c r="T262" s="402" t="s">
        <v>1830</v>
      </c>
      <c r="U262" s="402">
        <v>8412.5400000000009</v>
      </c>
      <c r="V262" s="402">
        <v>0</v>
      </c>
    </row>
    <row r="263" spans="2:22" ht="15.75" x14ac:dyDescent="0.25">
      <c r="B263" s="402" t="s">
        <v>335</v>
      </c>
      <c r="C263" s="402" t="s">
        <v>358</v>
      </c>
      <c r="D263" s="402">
        <v>100</v>
      </c>
      <c r="E263" s="402" t="s">
        <v>695</v>
      </c>
      <c r="F263" s="402" t="s">
        <v>1023</v>
      </c>
      <c r="G263" s="402" t="s">
        <v>1332</v>
      </c>
      <c r="H263" s="402" t="s">
        <v>1349</v>
      </c>
      <c r="I263" s="402">
        <v>35</v>
      </c>
      <c r="J263" s="402">
        <v>83101</v>
      </c>
      <c r="K263" s="402">
        <v>1</v>
      </c>
      <c r="L263" s="402" t="s">
        <v>1366</v>
      </c>
      <c r="M263" s="402">
        <v>3</v>
      </c>
      <c r="N263" s="402" t="s">
        <v>1373</v>
      </c>
      <c r="O263" s="402">
        <v>0</v>
      </c>
      <c r="P263" s="402">
        <v>1532</v>
      </c>
      <c r="Q263" s="402">
        <v>2</v>
      </c>
      <c r="R263" s="402">
        <v>0</v>
      </c>
      <c r="S263" s="402" t="s">
        <v>1830</v>
      </c>
      <c r="T263" s="402" t="s">
        <v>1830</v>
      </c>
      <c r="U263" s="402">
        <v>9542.67</v>
      </c>
      <c r="V263" s="402">
        <v>0</v>
      </c>
    </row>
    <row r="264" spans="2:22" ht="15.75" x14ac:dyDescent="0.25">
      <c r="B264" s="402" t="s">
        <v>335</v>
      </c>
      <c r="C264" s="402" t="s">
        <v>358</v>
      </c>
      <c r="D264" s="402">
        <v>100</v>
      </c>
      <c r="E264" s="402" t="s">
        <v>636</v>
      </c>
      <c r="F264" s="402" t="s">
        <v>964</v>
      </c>
      <c r="G264" s="402" t="s">
        <v>1276</v>
      </c>
      <c r="H264" s="402" t="s">
        <v>1337</v>
      </c>
      <c r="I264" s="402">
        <v>35</v>
      </c>
      <c r="J264" s="402">
        <v>83101</v>
      </c>
      <c r="K264" s="402">
        <v>1</v>
      </c>
      <c r="L264" s="402" t="s">
        <v>1366</v>
      </c>
      <c r="M264" s="402">
        <v>3</v>
      </c>
      <c r="N264" s="402" t="s">
        <v>361</v>
      </c>
      <c r="O264" s="402">
        <v>0</v>
      </c>
      <c r="P264" s="402">
        <v>1533</v>
      </c>
      <c r="Q264" s="402">
        <v>2</v>
      </c>
      <c r="R264" s="402">
        <v>0</v>
      </c>
      <c r="S264" s="402" t="s">
        <v>1830</v>
      </c>
      <c r="T264" s="402" t="s">
        <v>1830</v>
      </c>
      <c r="U264" s="402">
        <v>7129</v>
      </c>
      <c r="V264" s="402">
        <v>0</v>
      </c>
    </row>
    <row r="265" spans="2:22" ht="15.75" x14ac:dyDescent="0.25">
      <c r="B265" s="402" t="s">
        <v>335</v>
      </c>
      <c r="C265" s="402" t="s">
        <v>358</v>
      </c>
      <c r="D265" s="402">
        <v>100</v>
      </c>
      <c r="E265" s="402" t="s">
        <v>601</v>
      </c>
      <c r="F265" s="402" t="s">
        <v>929</v>
      </c>
      <c r="G265" s="402" t="s">
        <v>1242</v>
      </c>
      <c r="H265" s="402" t="s">
        <v>1346</v>
      </c>
      <c r="I265" s="402">
        <v>35</v>
      </c>
      <c r="J265" s="402">
        <v>83101</v>
      </c>
      <c r="K265" s="402">
        <v>1</v>
      </c>
      <c r="L265" s="402" t="s">
        <v>1366</v>
      </c>
      <c r="M265" s="402">
        <v>4</v>
      </c>
      <c r="N265" s="402" t="s">
        <v>1372</v>
      </c>
      <c r="O265" s="402">
        <v>0</v>
      </c>
      <c r="P265" s="402">
        <v>1534</v>
      </c>
      <c r="Q265" s="402">
        <v>2</v>
      </c>
      <c r="R265" s="402">
        <v>0</v>
      </c>
      <c r="S265" s="402" t="s">
        <v>1830</v>
      </c>
      <c r="T265" s="402" t="s">
        <v>1830</v>
      </c>
      <c r="U265" s="402">
        <v>6933.2</v>
      </c>
      <c r="V265" s="402">
        <v>0</v>
      </c>
    </row>
    <row r="266" spans="2:22" ht="15.75" x14ac:dyDescent="0.25">
      <c r="B266" s="402" t="s">
        <v>335</v>
      </c>
      <c r="C266" s="402" t="s">
        <v>358</v>
      </c>
      <c r="D266" s="402">
        <v>100</v>
      </c>
      <c r="E266" s="402" t="s">
        <v>584</v>
      </c>
      <c r="F266" s="402" t="s">
        <v>912</v>
      </c>
      <c r="G266" s="402" t="s">
        <v>1225</v>
      </c>
      <c r="H266" s="402" t="s">
        <v>1346</v>
      </c>
      <c r="I266" s="402">
        <v>35</v>
      </c>
      <c r="J266" s="402">
        <v>83101</v>
      </c>
      <c r="K266" s="402">
        <v>1</v>
      </c>
      <c r="L266" s="402" t="s">
        <v>1366</v>
      </c>
      <c r="M266" s="402">
        <v>3</v>
      </c>
      <c r="N266" s="402" t="s">
        <v>1372</v>
      </c>
      <c r="O266" s="402">
        <v>0</v>
      </c>
      <c r="P266" s="402">
        <v>1535</v>
      </c>
      <c r="Q266" s="402">
        <v>2</v>
      </c>
      <c r="R266" s="402">
        <v>0</v>
      </c>
      <c r="S266" s="402" t="s">
        <v>1830</v>
      </c>
      <c r="T266" s="402" t="s">
        <v>1830</v>
      </c>
      <c r="U266" s="402">
        <v>6933.2</v>
      </c>
      <c r="V266" s="402">
        <v>0</v>
      </c>
    </row>
    <row r="267" spans="2:22" ht="15.75" x14ac:dyDescent="0.25">
      <c r="B267" s="402" t="s">
        <v>335</v>
      </c>
      <c r="C267" s="402" t="s">
        <v>358</v>
      </c>
      <c r="D267" s="402">
        <v>100</v>
      </c>
      <c r="E267" s="402" t="s">
        <v>585</v>
      </c>
      <c r="F267" s="402" t="s">
        <v>913</v>
      </c>
      <c r="G267" s="402" t="s">
        <v>1226</v>
      </c>
      <c r="H267" s="402" t="s">
        <v>1349</v>
      </c>
      <c r="I267" s="402">
        <v>35</v>
      </c>
      <c r="J267" s="402">
        <v>83101</v>
      </c>
      <c r="K267" s="402">
        <v>1</v>
      </c>
      <c r="L267" s="402" t="s">
        <v>1366</v>
      </c>
      <c r="M267" s="402">
        <v>3</v>
      </c>
      <c r="N267" s="402" t="s">
        <v>1373</v>
      </c>
      <c r="O267" s="402">
        <v>0</v>
      </c>
      <c r="P267" s="402">
        <v>1536</v>
      </c>
      <c r="Q267" s="402">
        <v>2</v>
      </c>
      <c r="R267" s="402">
        <v>0</v>
      </c>
      <c r="S267" s="402" t="s">
        <v>1830</v>
      </c>
      <c r="T267" s="402" t="s">
        <v>1830</v>
      </c>
      <c r="U267" s="402">
        <v>9542.67</v>
      </c>
      <c r="V267" s="402">
        <v>0</v>
      </c>
    </row>
    <row r="268" spans="2:22" ht="15.75" x14ac:dyDescent="0.25">
      <c r="B268" s="402" t="s">
        <v>335</v>
      </c>
      <c r="C268" s="402" t="s">
        <v>358</v>
      </c>
      <c r="D268" s="402">
        <v>100</v>
      </c>
      <c r="E268" s="402" t="s">
        <v>690</v>
      </c>
      <c r="F268" s="402" t="s">
        <v>1018</v>
      </c>
      <c r="G268" s="402" t="s">
        <v>1328</v>
      </c>
      <c r="H268" s="402" t="s">
        <v>1349</v>
      </c>
      <c r="I268" s="402">
        <v>35</v>
      </c>
      <c r="J268" s="402">
        <v>83101</v>
      </c>
      <c r="K268" s="402">
        <v>1</v>
      </c>
      <c r="L268" s="402" t="s">
        <v>1366</v>
      </c>
      <c r="M268" s="402">
        <v>3</v>
      </c>
      <c r="N268" s="402" t="s">
        <v>1373</v>
      </c>
      <c r="O268" s="402">
        <v>0</v>
      </c>
      <c r="P268" s="402">
        <v>1537</v>
      </c>
      <c r="Q268" s="402">
        <v>2</v>
      </c>
      <c r="R268" s="402">
        <v>0</v>
      </c>
      <c r="S268" s="402" t="s">
        <v>1830</v>
      </c>
      <c r="T268" s="402" t="s">
        <v>1830</v>
      </c>
      <c r="U268" s="402">
        <v>9542.67</v>
      </c>
      <c r="V268" s="402">
        <v>0</v>
      </c>
    </row>
    <row r="269" spans="2:22" ht="15.75" x14ac:dyDescent="0.25">
      <c r="B269" s="402" t="s">
        <v>335</v>
      </c>
      <c r="C269" s="402" t="s">
        <v>358</v>
      </c>
      <c r="D269" s="402">
        <v>100</v>
      </c>
      <c r="E269" s="402" t="s">
        <v>486</v>
      </c>
      <c r="F269" s="402" t="s">
        <v>814</v>
      </c>
      <c r="G269" s="402" t="s">
        <v>1137</v>
      </c>
      <c r="H269" s="402" t="s">
        <v>1337</v>
      </c>
      <c r="I269" s="402">
        <v>35</v>
      </c>
      <c r="J269" s="402">
        <v>83101</v>
      </c>
      <c r="K269" s="402">
        <v>1</v>
      </c>
      <c r="L269" s="402" t="s">
        <v>1366</v>
      </c>
      <c r="M269" s="402">
        <v>3</v>
      </c>
      <c r="N269" s="402" t="s">
        <v>361</v>
      </c>
      <c r="O269" s="402">
        <v>0</v>
      </c>
      <c r="P269" s="402">
        <v>154</v>
      </c>
      <c r="Q269" s="402">
        <v>2</v>
      </c>
      <c r="R269" s="402">
        <v>0</v>
      </c>
      <c r="S269" s="402" t="s">
        <v>1830</v>
      </c>
      <c r="T269" s="402" t="s">
        <v>1830</v>
      </c>
      <c r="U269" s="402">
        <v>8224.01</v>
      </c>
      <c r="V269" s="402">
        <v>0</v>
      </c>
    </row>
    <row r="270" spans="2:22" ht="15.75" x14ac:dyDescent="0.25">
      <c r="B270" s="402" t="s">
        <v>335</v>
      </c>
      <c r="C270" s="402" t="s">
        <v>358</v>
      </c>
      <c r="D270" s="402">
        <v>100</v>
      </c>
      <c r="E270" s="402" t="s">
        <v>620</v>
      </c>
      <c r="F270" s="402" t="s">
        <v>948</v>
      </c>
      <c r="G270" s="402" t="s">
        <v>1260</v>
      </c>
      <c r="H270" s="402" t="s">
        <v>1338</v>
      </c>
      <c r="I270" s="402">
        <v>35</v>
      </c>
      <c r="J270" s="402">
        <v>83101</v>
      </c>
      <c r="K270" s="402">
        <v>1</v>
      </c>
      <c r="L270" s="402" t="s">
        <v>1366</v>
      </c>
      <c r="M270" s="402">
        <v>3</v>
      </c>
      <c r="N270" s="402" t="s">
        <v>364</v>
      </c>
      <c r="O270" s="402">
        <v>0</v>
      </c>
      <c r="P270" s="402">
        <v>155</v>
      </c>
      <c r="Q270" s="402">
        <v>2</v>
      </c>
      <c r="R270" s="402">
        <v>0</v>
      </c>
      <c r="S270" s="402" t="s">
        <v>1830</v>
      </c>
      <c r="T270" s="402" t="s">
        <v>1830</v>
      </c>
      <c r="U270" s="402">
        <v>8138.66</v>
      </c>
      <c r="V270" s="402">
        <v>0</v>
      </c>
    </row>
    <row r="271" spans="2:22" ht="15.75" x14ac:dyDescent="0.25">
      <c r="B271" s="402" t="s">
        <v>335</v>
      </c>
      <c r="C271" s="402" t="s">
        <v>358</v>
      </c>
      <c r="D271" s="402">
        <v>100</v>
      </c>
      <c r="E271" s="402" t="s">
        <v>505</v>
      </c>
      <c r="F271" s="402" t="s">
        <v>833</v>
      </c>
      <c r="G271" s="402" t="s">
        <v>1154</v>
      </c>
      <c r="H271" s="402" t="s">
        <v>1337</v>
      </c>
      <c r="I271" s="402">
        <v>35</v>
      </c>
      <c r="J271" s="402">
        <v>83101</v>
      </c>
      <c r="K271" s="402">
        <v>1</v>
      </c>
      <c r="L271" s="402" t="s">
        <v>1366</v>
      </c>
      <c r="M271" s="402">
        <v>3</v>
      </c>
      <c r="N271" s="402" t="s">
        <v>361</v>
      </c>
      <c r="O271" s="402">
        <v>0</v>
      </c>
      <c r="P271" s="402">
        <v>156</v>
      </c>
      <c r="Q271" s="402">
        <v>2</v>
      </c>
      <c r="R271" s="402">
        <v>0</v>
      </c>
      <c r="S271" s="402" t="s">
        <v>1830</v>
      </c>
      <c r="T271" s="402" t="s">
        <v>1830</v>
      </c>
      <c r="U271" s="402">
        <v>7960.07</v>
      </c>
      <c r="V271" s="402">
        <v>0</v>
      </c>
    </row>
    <row r="272" spans="2:22" ht="15.75" x14ac:dyDescent="0.25">
      <c r="B272" s="402" t="s">
        <v>335</v>
      </c>
      <c r="C272" s="402" t="s">
        <v>358</v>
      </c>
      <c r="D272" s="402">
        <v>100</v>
      </c>
      <c r="E272" s="402" t="s">
        <v>390</v>
      </c>
      <c r="F272" s="402" t="s">
        <v>718</v>
      </c>
      <c r="G272" s="402" t="s">
        <v>1045</v>
      </c>
      <c r="H272" s="402" t="s">
        <v>1337</v>
      </c>
      <c r="I272" s="402">
        <v>35</v>
      </c>
      <c r="J272" s="402">
        <v>83101</v>
      </c>
      <c r="K272" s="402">
        <v>1</v>
      </c>
      <c r="L272" s="402" t="s">
        <v>1366</v>
      </c>
      <c r="M272" s="402">
        <v>3</v>
      </c>
      <c r="N272" s="402" t="s">
        <v>361</v>
      </c>
      <c r="O272" s="402">
        <v>0</v>
      </c>
      <c r="P272" s="402">
        <v>157</v>
      </c>
      <c r="Q272" s="402">
        <v>2</v>
      </c>
      <c r="R272" s="402">
        <v>0</v>
      </c>
      <c r="S272" s="402" t="s">
        <v>1830</v>
      </c>
      <c r="T272" s="402" t="s">
        <v>1830</v>
      </c>
      <c r="U272" s="402">
        <v>8751.9</v>
      </c>
      <c r="V272" s="402">
        <v>0</v>
      </c>
    </row>
    <row r="273" spans="2:22" ht="15.75" x14ac:dyDescent="0.25">
      <c r="B273" s="402" t="s">
        <v>335</v>
      </c>
      <c r="C273" s="402" t="s">
        <v>358</v>
      </c>
      <c r="D273" s="402">
        <v>100</v>
      </c>
      <c r="E273" s="402" t="s">
        <v>578</v>
      </c>
      <c r="F273" s="402" t="s">
        <v>906</v>
      </c>
      <c r="G273" s="402" t="s">
        <v>1219</v>
      </c>
      <c r="H273" s="402" t="s">
        <v>1343</v>
      </c>
      <c r="I273" s="402">
        <v>35</v>
      </c>
      <c r="J273" s="402">
        <v>83101</v>
      </c>
      <c r="K273" s="402">
        <v>1</v>
      </c>
      <c r="L273" s="402" t="s">
        <v>1366</v>
      </c>
      <c r="M273" s="402">
        <v>3</v>
      </c>
      <c r="N273" s="402" t="s">
        <v>1371</v>
      </c>
      <c r="O273" s="402">
        <v>0</v>
      </c>
      <c r="P273" s="402">
        <v>158</v>
      </c>
      <c r="Q273" s="402">
        <v>2</v>
      </c>
      <c r="R273" s="402">
        <v>0</v>
      </c>
      <c r="S273" s="402" t="s">
        <v>1830</v>
      </c>
      <c r="T273" s="402" t="s">
        <v>1830</v>
      </c>
      <c r="U273" s="402">
        <v>6725.82</v>
      </c>
      <c r="V273" s="402">
        <v>0</v>
      </c>
    </row>
    <row r="274" spans="2:22" ht="15.75" x14ac:dyDescent="0.25">
      <c r="B274" s="402" t="s">
        <v>335</v>
      </c>
      <c r="C274" s="402" t="s">
        <v>358</v>
      </c>
      <c r="D274" s="402">
        <v>100</v>
      </c>
      <c r="E274" s="402" t="s">
        <v>532</v>
      </c>
      <c r="F274" s="402" t="s">
        <v>860</v>
      </c>
      <c r="G274" s="402" t="s">
        <v>1179</v>
      </c>
      <c r="H274" s="402" t="s">
        <v>1339</v>
      </c>
      <c r="I274" s="402">
        <v>35</v>
      </c>
      <c r="J274" s="402">
        <v>83101</v>
      </c>
      <c r="K274" s="402">
        <v>1</v>
      </c>
      <c r="L274" s="402" t="s">
        <v>1366</v>
      </c>
      <c r="M274" s="402">
        <v>3</v>
      </c>
      <c r="N274" s="402" t="s">
        <v>1368</v>
      </c>
      <c r="O274" s="402">
        <v>0</v>
      </c>
      <c r="P274" s="402">
        <v>16</v>
      </c>
      <c r="Q274" s="402">
        <v>2</v>
      </c>
      <c r="R274" s="402">
        <v>0</v>
      </c>
      <c r="S274" s="402" t="s">
        <v>1830</v>
      </c>
      <c r="T274" s="402" t="s">
        <v>1830</v>
      </c>
      <c r="U274" s="402">
        <v>13199.87</v>
      </c>
      <c r="V274" s="402">
        <v>0</v>
      </c>
    </row>
    <row r="275" spans="2:22" ht="15.75" x14ac:dyDescent="0.25">
      <c r="B275" s="402" t="s">
        <v>335</v>
      </c>
      <c r="C275" s="402" t="s">
        <v>358</v>
      </c>
      <c r="D275" s="402">
        <v>100</v>
      </c>
      <c r="E275" s="402" t="s">
        <v>374</v>
      </c>
      <c r="F275" s="402" t="s">
        <v>702</v>
      </c>
      <c r="G275" s="402" t="s">
        <v>1030</v>
      </c>
      <c r="H275" s="402" t="s">
        <v>1350</v>
      </c>
      <c r="I275" s="402">
        <v>35</v>
      </c>
      <c r="J275" s="402">
        <v>83101</v>
      </c>
      <c r="K275" s="402">
        <v>1</v>
      </c>
      <c r="L275" s="402" t="s">
        <v>1366</v>
      </c>
      <c r="M275" s="402">
        <v>3</v>
      </c>
      <c r="N275" s="402" t="s">
        <v>1374</v>
      </c>
      <c r="O275" s="402">
        <v>0</v>
      </c>
      <c r="P275" s="402">
        <v>160</v>
      </c>
      <c r="Q275" s="402">
        <v>2</v>
      </c>
      <c r="R275" s="402">
        <v>0</v>
      </c>
      <c r="S275" s="402" t="s">
        <v>1830</v>
      </c>
      <c r="T275" s="402" t="s">
        <v>1830</v>
      </c>
      <c r="U275" s="402">
        <v>12161.18</v>
      </c>
      <c r="V275" s="402">
        <v>0</v>
      </c>
    </row>
    <row r="276" spans="2:22" ht="15.75" x14ac:dyDescent="0.25">
      <c r="B276" s="402" t="s">
        <v>335</v>
      </c>
      <c r="C276" s="402" t="s">
        <v>358</v>
      </c>
      <c r="D276" s="402">
        <v>100</v>
      </c>
      <c r="E276" s="402" t="s">
        <v>504</v>
      </c>
      <c r="F276" s="402" t="s">
        <v>832</v>
      </c>
      <c r="G276" s="402" t="s">
        <v>1153</v>
      </c>
      <c r="H276" s="402" t="s">
        <v>1342</v>
      </c>
      <c r="I276" s="402">
        <v>35</v>
      </c>
      <c r="J276" s="402">
        <v>83101</v>
      </c>
      <c r="K276" s="402">
        <v>1</v>
      </c>
      <c r="L276" s="402" t="s">
        <v>1366</v>
      </c>
      <c r="M276" s="402">
        <v>3</v>
      </c>
      <c r="N276" s="402" t="s">
        <v>1370</v>
      </c>
      <c r="O276" s="402">
        <v>0</v>
      </c>
      <c r="P276" s="402">
        <v>162</v>
      </c>
      <c r="Q276" s="402">
        <v>2</v>
      </c>
      <c r="R276" s="402">
        <v>0</v>
      </c>
      <c r="S276" s="402" t="s">
        <v>1830</v>
      </c>
      <c r="T276" s="402" t="s">
        <v>1830</v>
      </c>
      <c r="U276" s="402">
        <v>7240.37</v>
      </c>
      <c r="V276" s="402">
        <v>0</v>
      </c>
    </row>
    <row r="277" spans="2:22" ht="15.75" x14ac:dyDescent="0.25">
      <c r="B277" s="402" t="s">
        <v>335</v>
      </c>
      <c r="C277" s="402" t="s">
        <v>358</v>
      </c>
      <c r="D277" s="402">
        <v>100</v>
      </c>
      <c r="E277" s="402" t="s">
        <v>548</v>
      </c>
      <c r="F277" s="402" t="s">
        <v>876</v>
      </c>
      <c r="G277" s="402" t="s">
        <v>1192</v>
      </c>
      <c r="H277" s="402" t="s">
        <v>1337</v>
      </c>
      <c r="I277" s="402">
        <v>35</v>
      </c>
      <c r="J277" s="402">
        <v>83101</v>
      </c>
      <c r="K277" s="402">
        <v>1</v>
      </c>
      <c r="L277" s="402" t="s">
        <v>1366</v>
      </c>
      <c r="M277" s="402">
        <v>3</v>
      </c>
      <c r="N277" s="402" t="s">
        <v>361</v>
      </c>
      <c r="O277" s="402">
        <v>0</v>
      </c>
      <c r="P277" s="402">
        <v>163</v>
      </c>
      <c r="Q277" s="402">
        <v>2</v>
      </c>
      <c r="R277" s="402">
        <v>0</v>
      </c>
      <c r="S277" s="402" t="s">
        <v>1830</v>
      </c>
      <c r="T277" s="402" t="s">
        <v>1830</v>
      </c>
      <c r="U277" s="402">
        <v>7562.62</v>
      </c>
      <c r="V277" s="402">
        <v>0</v>
      </c>
    </row>
    <row r="278" spans="2:22" ht="15.75" x14ac:dyDescent="0.25">
      <c r="B278" s="402" t="s">
        <v>335</v>
      </c>
      <c r="C278" s="402" t="s">
        <v>358</v>
      </c>
      <c r="D278" s="402">
        <v>100</v>
      </c>
      <c r="E278" s="402" t="s">
        <v>557</v>
      </c>
      <c r="F278" s="402" t="s">
        <v>885</v>
      </c>
      <c r="G278" s="402" t="s">
        <v>1199</v>
      </c>
      <c r="H278" s="402" t="s">
        <v>1345</v>
      </c>
      <c r="I278" s="402">
        <v>35</v>
      </c>
      <c r="J278" s="402">
        <v>83101</v>
      </c>
      <c r="K278" s="402">
        <v>1</v>
      </c>
      <c r="L278" s="402" t="s">
        <v>1366</v>
      </c>
      <c r="M278" s="402">
        <v>3</v>
      </c>
      <c r="N278" s="402" t="s">
        <v>363</v>
      </c>
      <c r="O278" s="402">
        <v>0</v>
      </c>
      <c r="P278" s="402">
        <v>164</v>
      </c>
      <c r="Q278" s="402">
        <v>2</v>
      </c>
      <c r="R278" s="402">
        <v>0</v>
      </c>
      <c r="S278" s="402" t="s">
        <v>1830</v>
      </c>
      <c r="T278" s="402" t="s">
        <v>1830</v>
      </c>
      <c r="U278" s="402">
        <v>6714.2</v>
      </c>
      <c r="V278" s="402">
        <v>0</v>
      </c>
    </row>
    <row r="279" spans="2:22" ht="15.75" x14ac:dyDescent="0.25">
      <c r="B279" s="402" t="s">
        <v>335</v>
      </c>
      <c r="C279" s="402" t="s">
        <v>358</v>
      </c>
      <c r="D279" s="402">
        <v>100</v>
      </c>
      <c r="E279" s="402" t="s">
        <v>1808</v>
      </c>
      <c r="F279" s="402" t="s">
        <v>1809</v>
      </c>
      <c r="G279" s="402" t="s">
        <v>1810</v>
      </c>
      <c r="H279" s="402" t="s">
        <v>1337</v>
      </c>
      <c r="I279" s="402">
        <v>35</v>
      </c>
      <c r="J279" s="402">
        <v>83101</v>
      </c>
      <c r="K279" s="402">
        <v>1</v>
      </c>
      <c r="L279" s="402" t="s">
        <v>1366</v>
      </c>
      <c r="M279" s="402">
        <v>3</v>
      </c>
      <c r="N279" s="402" t="s">
        <v>361</v>
      </c>
      <c r="O279" s="402">
        <v>0</v>
      </c>
      <c r="P279" s="402">
        <v>165</v>
      </c>
      <c r="Q279" s="402">
        <v>2</v>
      </c>
      <c r="R279" s="402">
        <v>0</v>
      </c>
      <c r="S279" s="402" t="s">
        <v>1830</v>
      </c>
      <c r="T279" s="402" t="s">
        <v>1830</v>
      </c>
      <c r="U279" s="402">
        <v>7479</v>
      </c>
      <c r="V279" s="402">
        <v>0</v>
      </c>
    </row>
    <row r="280" spans="2:22" ht="15.75" x14ac:dyDescent="0.25">
      <c r="B280" s="402" t="s">
        <v>335</v>
      </c>
      <c r="C280" s="402" t="s">
        <v>358</v>
      </c>
      <c r="D280" s="402">
        <v>100</v>
      </c>
      <c r="E280" s="402" t="s">
        <v>529</v>
      </c>
      <c r="F280" s="402" t="s">
        <v>857</v>
      </c>
      <c r="G280" s="402" t="s">
        <v>1176</v>
      </c>
      <c r="H280" s="402" t="s">
        <v>1345</v>
      </c>
      <c r="I280" s="402">
        <v>35</v>
      </c>
      <c r="J280" s="402">
        <v>83101</v>
      </c>
      <c r="K280" s="402">
        <v>1</v>
      </c>
      <c r="L280" s="402" t="s">
        <v>1366</v>
      </c>
      <c r="M280" s="402">
        <v>3</v>
      </c>
      <c r="N280" s="402" t="s">
        <v>363</v>
      </c>
      <c r="O280" s="402">
        <v>0</v>
      </c>
      <c r="P280" s="402">
        <v>166</v>
      </c>
      <c r="Q280" s="402">
        <v>2</v>
      </c>
      <c r="R280" s="402">
        <v>0</v>
      </c>
      <c r="S280" s="402" t="s">
        <v>1830</v>
      </c>
      <c r="T280" s="402" t="s">
        <v>1830</v>
      </c>
      <c r="U280" s="402">
        <v>8573.76</v>
      </c>
      <c r="V280" s="402">
        <v>0</v>
      </c>
    </row>
    <row r="281" spans="2:22" ht="15.75" x14ac:dyDescent="0.25">
      <c r="B281" s="402" t="s">
        <v>335</v>
      </c>
      <c r="C281" s="402" t="s">
        <v>358</v>
      </c>
      <c r="D281" s="402">
        <v>100</v>
      </c>
      <c r="E281" s="402" t="s">
        <v>647</v>
      </c>
      <c r="F281" s="402" t="s">
        <v>975</v>
      </c>
      <c r="G281" s="402" t="s">
        <v>1287</v>
      </c>
      <c r="H281" s="402" t="s">
        <v>1349</v>
      </c>
      <c r="I281" s="402">
        <v>35</v>
      </c>
      <c r="J281" s="402">
        <v>83101</v>
      </c>
      <c r="K281" s="402">
        <v>1</v>
      </c>
      <c r="L281" s="402" t="s">
        <v>1366</v>
      </c>
      <c r="M281" s="402">
        <v>3</v>
      </c>
      <c r="N281" s="402" t="s">
        <v>1373</v>
      </c>
      <c r="O281" s="402">
        <v>0</v>
      </c>
      <c r="P281" s="402">
        <v>167</v>
      </c>
      <c r="Q281" s="402">
        <v>2</v>
      </c>
      <c r="R281" s="402">
        <v>0</v>
      </c>
      <c r="S281" s="402" t="s">
        <v>1830</v>
      </c>
      <c r="T281" s="402" t="s">
        <v>1830</v>
      </c>
      <c r="U281" s="402">
        <v>9542.67</v>
      </c>
      <c r="V281" s="402">
        <v>0</v>
      </c>
    </row>
    <row r="282" spans="2:22" ht="15.75" x14ac:dyDescent="0.25">
      <c r="B282" s="402" t="s">
        <v>335</v>
      </c>
      <c r="C282" s="402" t="s">
        <v>358</v>
      </c>
      <c r="D282" s="402">
        <v>100</v>
      </c>
      <c r="E282" s="402" t="s">
        <v>654</v>
      </c>
      <c r="F282" s="402" t="s">
        <v>982</v>
      </c>
      <c r="G282" s="402" t="s">
        <v>1293</v>
      </c>
      <c r="H282" s="402" t="s">
        <v>1350</v>
      </c>
      <c r="I282" s="402">
        <v>35</v>
      </c>
      <c r="J282" s="402">
        <v>83101</v>
      </c>
      <c r="K282" s="402">
        <v>1</v>
      </c>
      <c r="L282" s="402" t="s">
        <v>1366</v>
      </c>
      <c r="M282" s="402">
        <v>3</v>
      </c>
      <c r="N282" s="402" t="s">
        <v>1374</v>
      </c>
      <c r="O282" s="402">
        <v>0</v>
      </c>
      <c r="P282" s="402">
        <v>168</v>
      </c>
      <c r="Q282" s="402">
        <v>2</v>
      </c>
      <c r="R282" s="402">
        <v>0</v>
      </c>
      <c r="S282" s="402" t="s">
        <v>1830</v>
      </c>
      <c r="T282" s="402" t="s">
        <v>1830</v>
      </c>
      <c r="U282" s="402">
        <v>12018.68</v>
      </c>
      <c r="V282" s="402">
        <v>0</v>
      </c>
    </row>
    <row r="283" spans="2:22" ht="15.75" x14ac:dyDescent="0.25">
      <c r="B283" s="402" t="s">
        <v>335</v>
      </c>
      <c r="C283" s="402" t="s">
        <v>358</v>
      </c>
      <c r="D283" s="402">
        <v>100</v>
      </c>
      <c r="E283" s="402" t="s">
        <v>576</v>
      </c>
      <c r="F283" s="402" t="s">
        <v>904</v>
      </c>
      <c r="G283" s="402" t="s">
        <v>1217</v>
      </c>
      <c r="H283" s="402" t="s">
        <v>1337</v>
      </c>
      <c r="I283" s="402">
        <v>35</v>
      </c>
      <c r="J283" s="402">
        <v>83101</v>
      </c>
      <c r="K283" s="402">
        <v>1</v>
      </c>
      <c r="L283" s="402" t="s">
        <v>1366</v>
      </c>
      <c r="M283" s="402">
        <v>3</v>
      </c>
      <c r="N283" s="402" t="s">
        <v>361</v>
      </c>
      <c r="O283" s="402">
        <v>0</v>
      </c>
      <c r="P283" s="402">
        <v>169</v>
      </c>
      <c r="Q283" s="402">
        <v>2</v>
      </c>
      <c r="R283" s="402">
        <v>0</v>
      </c>
      <c r="S283" s="402" t="s">
        <v>1830</v>
      </c>
      <c r="T283" s="402" t="s">
        <v>1830</v>
      </c>
      <c r="U283" s="402">
        <v>6779</v>
      </c>
      <c r="V283" s="402">
        <v>0</v>
      </c>
    </row>
    <row r="284" spans="2:22" ht="15.75" x14ac:dyDescent="0.25">
      <c r="B284" s="402" t="s">
        <v>335</v>
      </c>
      <c r="C284" s="402" t="s">
        <v>358</v>
      </c>
      <c r="D284" s="402">
        <v>100</v>
      </c>
      <c r="E284" s="402" t="s">
        <v>551</v>
      </c>
      <c r="F284" s="402" t="s">
        <v>879</v>
      </c>
      <c r="G284" s="402" t="s">
        <v>1194</v>
      </c>
      <c r="H284" s="402" t="s">
        <v>1345</v>
      </c>
      <c r="I284" s="402">
        <v>35</v>
      </c>
      <c r="J284" s="402">
        <v>83101</v>
      </c>
      <c r="K284" s="402">
        <v>1</v>
      </c>
      <c r="L284" s="402" t="s">
        <v>1366</v>
      </c>
      <c r="M284" s="402">
        <v>3</v>
      </c>
      <c r="N284" s="402" t="s">
        <v>363</v>
      </c>
      <c r="O284" s="402">
        <v>0</v>
      </c>
      <c r="P284" s="402">
        <v>17</v>
      </c>
      <c r="Q284" s="402">
        <v>2</v>
      </c>
      <c r="R284" s="402">
        <v>0</v>
      </c>
      <c r="S284" s="402" t="s">
        <v>1830</v>
      </c>
      <c r="T284" s="402" t="s">
        <v>1830</v>
      </c>
      <c r="U284" s="402">
        <v>6555.1</v>
      </c>
      <c r="V284" s="402">
        <v>0</v>
      </c>
    </row>
    <row r="285" spans="2:22" ht="15.75" x14ac:dyDescent="0.25">
      <c r="B285" s="402" t="s">
        <v>335</v>
      </c>
      <c r="C285" s="402" t="s">
        <v>358</v>
      </c>
      <c r="D285" s="402">
        <v>100</v>
      </c>
      <c r="E285" s="402" t="s">
        <v>453</v>
      </c>
      <c r="F285" s="402" t="s">
        <v>781</v>
      </c>
      <c r="G285" s="402" t="s">
        <v>1104</v>
      </c>
      <c r="H285" s="402" t="s">
        <v>1342</v>
      </c>
      <c r="I285" s="402">
        <v>35</v>
      </c>
      <c r="J285" s="402">
        <v>83101</v>
      </c>
      <c r="K285" s="402">
        <v>1</v>
      </c>
      <c r="L285" s="402" t="s">
        <v>1366</v>
      </c>
      <c r="M285" s="402">
        <v>3</v>
      </c>
      <c r="N285" s="402" t="s">
        <v>1370</v>
      </c>
      <c r="O285" s="402">
        <v>0</v>
      </c>
      <c r="P285" s="402">
        <v>170</v>
      </c>
      <c r="Q285" s="402">
        <v>2</v>
      </c>
      <c r="R285" s="402">
        <v>0</v>
      </c>
      <c r="S285" s="402" t="s">
        <v>1830</v>
      </c>
      <c r="T285" s="402" t="s">
        <v>1830</v>
      </c>
      <c r="U285" s="402">
        <v>8705.2000000000007</v>
      </c>
      <c r="V285" s="402">
        <v>0</v>
      </c>
    </row>
    <row r="286" spans="2:22" ht="15.75" x14ac:dyDescent="0.25">
      <c r="B286" s="402" t="s">
        <v>335</v>
      </c>
      <c r="C286" s="402" t="s">
        <v>358</v>
      </c>
      <c r="D286" s="402">
        <v>100</v>
      </c>
      <c r="E286" s="402" t="s">
        <v>408</v>
      </c>
      <c r="F286" s="402" t="s">
        <v>736</v>
      </c>
      <c r="G286" s="402" t="s">
        <v>1062</v>
      </c>
      <c r="H286" s="402" t="s">
        <v>1342</v>
      </c>
      <c r="I286" s="402">
        <v>35</v>
      </c>
      <c r="J286" s="402">
        <v>83101</v>
      </c>
      <c r="K286" s="402">
        <v>1</v>
      </c>
      <c r="L286" s="402" t="s">
        <v>1366</v>
      </c>
      <c r="M286" s="402">
        <v>3</v>
      </c>
      <c r="N286" s="402" t="s">
        <v>1370</v>
      </c>
      <c r="O286" s="402">
        <v>0</v>
      </c>
      <c r="P286" s="402">
        <v>171</v>
      </c>
      <c r="Q286" s="402">
        <v>2</v>
      </c>
      <c r="R286" s="402">
        <v>0</v>
      </c>
      <c r="S286" s="402" t="s">
        <v>1830</v>
      </c>
      <c r="T286" s="402" t="s">
        <v>1830</v>
      </c>
      <c r="U286" s="402">
        <v>8807.56</v>
      </c>
      <c r="V286" s="402">
        <v>0</v>
      </c>
    </row>
    <row r="287" spans="2:22" ht="15.75" x14ac:dyDescent="0.25">
      <c r="B287" s="402" t="s">
        <v>335</v>
      </c>
      <c r="C287" s="402" t="s">
        <v>358</v>
      </c>
      <c r="D287" s="402">
        <v>100</v>
      </c>
      <c r="E287" s="402" t="s">
        <v>570</v>
      </c>
      <c r="F287" s="402" t="s">
        <v>898</v>
      </c>
      <c r="G287" s="402" t="s">
        <v>1211</v>
      </c>
      <c r="H287" s="402" t="s">
        <v>1344</v>
      </c>
      <c r="I287" s="402">
        <v>35</v>
      </c>
      <c r="J287" s="402">
        <v>83101</v>
      </c>
      <c r="K287" s="402">
        <v>1</v>
      </c>
      <c r="L287" s="402" t="s">
        <v>1366</v>
      </c>
      <c r="M287" s="402">
        <v>3</v>
      </c>
      <c r="N287" s="402" t="s">
        <v>362</v>
      </c>
      <c r="O287" s="402">
        <v>0</v>
      </c>
      <c r="P287" s="402">
        <v>172</v>
      </c>
      <c r="Q287" s="402">
        <v>2</v>
      </c>
      <c r="R287" s="402">
        <v>0</v>
      </c>
      <c r="S287" s="402" t="s">
        <v>1830</v>
      </c>
      <c r="T287" s="402" t="s">
        <v>1830</v>
      </c>
      <c r="U287" s="402">
        <v>8711.6200000000008</v>
      </c>
      <c r="V287" s="402">
        <v>0</v>
      </c>
    </row>
    <row r="288" spans="2:22" ht="15.75" x14ac:dyDescent="0.25">
      <c r="B288" s="402" t="s">
        <v>335</v>
      </c>
      <c r="C288" s="402" t="s">
        <v>358</v>
      </c>
      <c r="D288" s="402">
        <v>100</v>
      </c>
      <c r="E288" s="402" t="s">
        <v>556</v>
      </c>
      <c r="F288" s="402" t="s">
        <v>884</v>
      </c>
      <c r="G288" s="402" t="s">
        <v>1198</v>
      </c>
      <c r="H288" s="402" t="s">
        <v>1341</v>
      </c>
      <c r="I288" s="402">
        <v>35</v>
      </c>
      <c r="J288" s="402">
        <v>83101</v>
      </c>
      <c r="K288" s="402">
        <v>1</v>
      </c>
      <c r="L288" s="402" t="s">
        <v>1366</v>
      </c>
      <c r="M288" s="402">
        <v>3</v>
      </c>
      <c r="N288" s="402" t="s">
        <v>1369</v>
      </c>
      <c r="O288" s="402">
        <v>0</v>
      </c>
      <c r="P288" s="402">
        <v>174</v>
      </c>
      <c r="Q288" s="402">
        <v>2</v>
      </c>
      <c r="R288" s="402">
        <v>0</v>
      </c>
      <c r="S288" s="402" t="s">
        <v>1830</v>
      </c>
      <c r="T288" s="402" t="s">
        <v>1830</v>
      </c>
      <c r="U288" s="402">
        <v>6261.29</v>
      </c>
      <c r="V288" s="402">
        <v>0</v>
      </c>
    </row>
    <row r="289" spans="2:22" ht="15.75" x14ac:dyDescent="0.25">
      <c r="B289" s="402" t="s">
        <v>335</v>
      </c>
      <c r="C289" s="402" t="s">
        <v>358</v>
      </c>
      <c r="D289" s="402">
        <v>100</v>
      </c>
      <c r="E289" s="402" t="s">
        <v>476</v>
      </c>
      <c r="F289" s="402" t="s">
        <v>804</v>
      </c>
      <c r="G289" s="402" t="s">
        <v>1127</v>
      </c>
      <c r="H289" s="402" t="s">
        <v>1337</v>
      </c>
      <c r="I289" s="402">
        <v>35</v>
      </c>
      <c r="J289" s="402">
        <v>83101</v>
      </c>
      <c r="K289" s="402">
        <v>1</v>
      </c>
      <c r="L289" s="402" t="s">
        <v>1366</v>
      </c>
      <c r="M289" s="402">
        <v>3</v>
      </c>
      <c r="N289" s="402" t="s">
        <v>361</v>
      </c>
      <c r="O289" s="402">
        <v>0</v>
      </c>
      <c r="P289" s="402">
        <v>176</v>
      </c>
      <c r="Q289" s="402">
        <v>2</v>
      </c>
      <c r="R289" s="402">
        <v>0</v>
      </c>
      <c r="S289" s="402" t="s">
        <v>1830</v>
      </c>
      <c r="T289" s="402" t="s">
        <v>1830</v>
      </c>
      <c r="U289" s="402">
        <v>8299.42</v>
      </c>
      <c r="V289" s="402">
        <v>0</v>
      </c>
    </row>
    <row r="290" spans="2:22" ht="15.75" x14ac:dyDescent="0.25">
      <c r="B290" s="402" t="s">
        <v>335</v>
      </c>
      <c r="C290" s="402" t="s">
        <v>358</v>
      </c>
      <c r="D290" s="402">
        <v>100</v>
      </c>
      <c r="E290" s="402" t="s">
        <v>684</v>
      </c>
      <c r="F290" s="402" t="s">
        <v>1012</v>
      </c>
      <c r="G290" s="402" t="s">
        <v>1323</v>
      </c>
      <c r="H290" s="402" t="s">
        <v>1337</v>
      </c>
      <c r="I290" s="402">
        <v>35</v>
      </c>
      <c r="J290" s="402">
        <v>83101</v>
      </c>
      <c r="K290" s="402">
        <v>1</v>
      </c>
      <c r="L290" s="402" t="s">
        <v>1366</v>
      </c>
      <c r="M290" s="402">
        <v>3</v>
      </c>
      <c r="N290" s="402" t="s">
        <v>361</v>
      </c>
      <c r="O290" s="402">
        <v>0</v>
      </c>
      <c r="P290" s="402">
        <v>177</v>
      </c>
      <c r="Q290" s="402">
        <v>2</v>
      </c>
      <c r="R290" s="402">
        <v>0</v>
      </c>
      <c r="S290" s="402" t="s">
        <v>1830</v>
      </c>
      <c r="T290" s="402" t="s">
        <v>1830</v>
      </c>
      <c r="U290" s="402">
        <v>7129</v>
      </c>
      <c r="V290" s="402">
        <v>0</v>
      </c>
    </row>
    <row r="291" spans="2:22" ht="15.75" x14ac:dyDescent="0.25">
      <c r="B291" s="402" t="s">
        <v>335</v>
      </c>
      <c r="C291" s="402" t="s">
        <v>358</v>
      </c>
      <c r="D291" s="402">
        <v>100</v>
      </c>
      <c r="E291" s="402" t="s">
        <v>376</v>
      </c>
      <c r="F291" s="402" t="s">
        <v>704</v>
      </c>
      <c r="G291" s="402" t="s">
        <v>1032</v>
      </c>
      <c r="H291" s="402" t="s">
        <v>1337</v>
      </c>
      <c r="I291" s="402">
        <v>35</v>
      </c>
      <c r="J291" s="402">
        <v>83101</v>
      </c>
      <c r="K291" s="402">
        <v>1</v>
      </c>
      <c r="L291" s="402" t="s">
        <v>1366</v>
      </c>
      <c r="M291" s="402">
        <v>3</v>
      </c>
      <c r="N291" s="402" t="s">
        <v>361</v>
      </c>
      <c r="O291" s="402">
        <v>0</v>
      </c>
      <c r="P291" s="402">
        <v>178</v>
      </c>
      <c r="Q291" s="402">
        <v>2</v>
      </c>
      <c r="R291" s="402">
        <v>0</v>
      </c>
      <c r="S291" s="402" t="s">
        <v>1830</v>
      </c>
      <c r="T291" s="402" t="s">
        <v>1830</v>
      </c>
      <c r="U291" s="402">
        <v>8827.31</v>
      </c>
      <c r="V291" s="402">
        <v>0</v>
      </c>
    </row>
    <row r="292" spans="2:22" ht="15.75" x14ac:dyDescent="0.25">
      <c r="B292" s="402" t="s">
        <v>335</v>
      </c>
      <c r="C292" s="402" t="s">
        <v>358</v>
      </c>
      <c r="D292" s="402">
        <v>100</v>
      </c>
      <c r="E292" s="402" t="s">
        <v>693</v>
      </c>
      <c r="F292" s="402" t="s">
        <v>1021</v>
      </c>
      <c r="G292" s="402" t="s">
        <v>1330</v>
      </c>
      <c r="H292" s="402" t="s">
        <v>1337</v>
      </c>
      <c r="I292" s="402">
        <v>35</v>
      </c>
      <c r="J292" s="402">
        <v>83101</v>
      </c>
      <c r="K292" s="402">
        <v>1</v>
      </c>
      <c r="L292" s="402" t="s">
        <v>1366</v>
      </c>
      <c r="M292" s="402">
        <v>3</v>
      </c>
      <c r="N292" s="402" t="s">
        <v>361</v>
      </c>
      <c r="O292" s="402">
        <v>0</v>
      </c>
      <c r="P292" s="402">
        <v>179</v>
      </c>
      <c r="Q292" s="402">
        <v>2</v>
      </c>
      <c r="R292" s="402">
        <v>0</v>
      </c>
      <c r="S292" s="402" t="s">
        <v>1830</v>
      </c>
      <c r="T292" s="402" t="s">
        <v>1830</v>
      </c>
      <c r="U292" s="402">
        <v>6779</v>
      </c>
      <c r="V292" s="402">
        <v>0</v>
      </c>
    </row>
    <row r="293" spans="2:22" ht="15.75" x14ac:dyDescent="0.25">
      <c r="B293" s="402" t="s">
        <v>335</v>
      </c>
      <c r="C293" s="402" t="s">
        <v>358</v>
      </c>
      <c r="D293" s="402">
        <v>100</v>
      </c>
      <c r="E293" s="402" t="s">
        <v>525</v>
      </c>
      <c r="F293" s="402" t="s">
        <v>853</v>
      </c>
      <c r="G293" s="402" t="s">
        <v>1173</v>
      </c>
      <c r="H293" s="402" t="s">
        <v>1345</v>
      </c>
      <c r="I293" s="402">
        <v>35</v>
      </c>
      <c r="J293" s="402">
        <v>83101</v>
      </c>
      <c r="K293" s="402">
        <v>1</v>
      </c>
      <c r="L293" s="402" t="s">
        <v>1366</v>
      </c>
      <c r="M293" s="402">
        <v>3</v>
      </c>
      <c r="N293" s="402" t="s">
        <v>363</v>
      </c>
      <c r="O293" s="402">
        <v>0</v>
      </c>
      <c r="P293" s="402">
        <v>18</v>
      </c>
      <c r="Q293" s="402">
        <v>2</v>
      </c>
      <c r="R293" s="402">
        <v>0</v>
      </c>
      <c r="S293" s="402" t="s">
        <v>1830</v>
      </c>
      <c r="T293" s="402" t="s">
        <v>1830</v>
      </c>
      <c r="U293" s="402">
        <v>7615.27</v>
      </c>
      <c r="V293" s="402">
        <v>0</v>
      </c>
    </row>
    <row r="294" spans="2:22" ht="15.75" x14ac:dyDescent="0.25">
      <c r="B294" s="402" t="s">
        <v>335</v>
      </c>
      <c r="C294" s="402" t="s">
        <v>358</v>
      </c>
      <c r="D294" s="402">
        <v>100</v>
      </c>
      <c r="E294" s="402" t="s">
        <v>394</v>
      </c>
      <c r="F294" s="402" t="s">
        <v>722</v>
      </c>
      <c r="G294" s="402" t="s">
        <v>1049</v>
      </c>
      <c r="H294" s="402" t="s">
        <v>1337</v>
      </c>
      <c r="I294" s="402">
        <v>35</v>
      </c>
      <c r="J294" s="402">
        <v>83101</v>
      </c>
      <c r="K294" s="402">
        <v>1</v>
      </c>
      <c r="L294" s="402" t="s">
        <v>1366</v>
      </c>
      <c r="M294" s="402">
        <v>3</v>
      </c>
      <c r="N294" s="402" t="s">
        <v>361</v>
      </c>
      <c r="O294" s="402">
        <v>0</v>
      </c>
      <c r="P294" s="402">
        <v>182</v>
      </c>
      <c r="Q294" s="402">
        <v>2</v>
      </c>
      <c r="R294" s="402">
        <v>0</v>
      </c>
      <c r="S294" s="402" t="s">
        <v>1830</v>
      </c>
      <c r="T294" s="402" t="s">
        <v>1830</v>
      </c>
      <c r="U294" s="402">
        <v>8714.2000000000007</v>
      </c>
      <c r="V294" s="402">
        <v>0</v>
      </c>
    </row>
    <row r="295" spans="2:22" ht="15.75" x14ac:dyDescent="0.25">
      <c r="B295" s="402" t="s">
        <v>335</v>
      </c>
      <c r="C295" s="402" t="s">
        <v>358</v>
      </c>
      <c r="D295" s="402">
        <v>100</v>
      </c>
      <c r="E295" s="402" t="s">
        <v>540</v>
      </c>
      <c r="F295" s="402" t="s">
        <v>868</v>
      </c>
      <c r="G295" s="402" t="s">
        <v>1186</v>
      </c>
      <c r="H295" s="402" t="s">
        <v>1337</v>
      </c>
      <c r="I295" s="402">
        <v>35</v>
      </c>
      <c r="J295" s="402">
        <v>83101</v>
      </c>
      <c r="K295" s="402">
        <v>1</v>
      </c>
      <c r="L295" s="402" t="s">
        <v>1366</v>
      </c>
      <c r="M295" s="402">
        <v>3</v>
      </c>
      <c r="N295" s="402" t="s">
        <v>361</v>
      </c>
      <c r="O295" s="402">
        <v>0</v>
      </c>
      <c r="P295" s="402">
        <v>183</v>
      </c>
      <c r="Q295" s="402">
        <v>2</v>
      </c>
      <c r="R295" s="402">
        <v>0</v>
      </c>
      <c r="S295" s="402" t="s">
        <v>1830</v>
      </c>
      <c r="T295" s="402" t="s">
        <v>1830</v>
      </c>
      <c r="U295" s="402">
        <v>7479</v>
      </c>
      <c r="V295" s="402">
        <v>0</v>
      </c>
    </row>
    <row r="296" spans="2:22" ht="15.75" x14ac:dyDescent="0.25">
      <c r="B296" s="402" t="s">
        <v>335</v>
      </c>
      <c r="C296" s="402" t="s">
        <v>358</v>
      </c>
      <c r="D296" s="402">
        <v>100</v>
      </c>
      <c r="E296" s="402" t="s">
        <v>397</v>
      </c>
      <c r="F296" s="402" t="s">
        <v>725</v>
      </c>
      <c r="G296" s="402" t="s">
        <v>1825</v>
      </c>
      <c r="H296" s="402" t="s">
        <v>1337</v>
      </c>
      <c r="I296" s="402">
        <v>35</v>
      </c>
      <c r="J296" s="402">
        <v>83101</v>
      </c>
      <c r="K296" s="402">
        <v>1</v>
      </c>
      <c r="L296" s="402" t="s">
        <v>1366</v>
      </c>
      <c r="M296" s="402">
        <v>3</v>
      </c>
      <c r="N296" s="402" t="s">
        <v>361</v>
      </c>
      <c r="O296" s="402">
        <v>0</v>
      </c>
      <c r="P296" s="402">
        <v>184</v>
      </c>
      <c r="Q296" s="402">
        <v>2</v>
      </c>
      <c r="R296" s="402">
        <v>0</v>
      </c>
      <c r="S296" s="402" t="s">
        <v>1830</v>
      </c>
      <c r="T296" s="402" t="s">
        <v>1830</v>
      </c>
      <c r="U296" s="402">
        <v>8714.2000000000007</v>
      </c>
      <c r="V296" s="402">
        <v>0</v>
      </c>
    </row>
    <row r="297" spans="2:22" ht="15.75" x14ac:dyDescent="0.25">
      <c r="B297" s="402" t="s">
        <v>335</v>
      </c>
      <c r="C297" s="402" t="s">
        <v>358</v>
      </c>
      <c r="D297" s="402">
        <v>100</v>
      </c>
      <c r="E297" s="402" t="s">
        <v>678</v>
      </c>
      <c r="F297" s="402" t="s">
        <v>1006</v>
      </c>
      <c r="G297" s="402" t="s">
        <v>1317</v>
      </c>
      <c r="H297" s="402" t="s">
        <v>1337</v>
      </c>
      <c r="I297" s="402">
        <v>35</v>
      </c>
      <c r="J297" s="402">
        <v>83101</v>
      </c>
      <c r="K297" s="402">
        <v>1</v>
      </c>
      <c r="L297" s="402" t="s">
        <v>1366</v>
      </c>
      <c r="M297" s="402">
        <v>2</v>
      </c>
      <c r="N297" s="402" t="s">
        <v>361</v>
      </c>
      <c r="O297" s="402">
        <v>0</v>
      </c>
      <c r="P297" s="402">
        <v>185</v>
      </c>
      <c r="Q297" s="402">
        <v>2</v>
      </c>
      <c r="R297" s="402">
        <v>0</v>
      </c>
      <c r="S297" s="402" t="s">
        <v>1830</v>
      </c>
      <c r="T297" s="402" t="s">
        <v>1830</v>
      </c>
      <c r="U297" s="402">
        <v>7829</v>
      </c>
      <c r="V297" s="402">
        <v>0</v>
      </c>
    </row>
    <row r="298" spans="2:22" ht="15.75" x14ac:dyDescent="0.25">
      <c r="B298" s="402" t="s">
        <v>335</v>
      </c>
      <c r="C298" s="402" t="s">
        <v>358</v>
      </c>
      <c r="D298" s="402">
        <v>100</v>
      </c>
      <c r="E298" s="402" t="s">
        <v>398</v>
      </c>
      <c r="F298" s="402" t="s">
        <v>726</v>
      </c>
      <c r="G298" s="402" t="s">
        <v>1052</v>
      </c>
      <c r="H298" s="402" t="s">
        <v>1337</v>
      </c>
      <c r="I298" s="402">
        <v>35</v>
      </c>
      <c r="J298" s="402">
        <v>83101</v>
      </c>
      <c r="K298" s="402">
        <v>1</v>
      </c>
      <c r="L298" s="402" t="s">
        <v>1366</v>
      </c>
      <c r="M298" s="402">
        <v>3</v>
      </c>
      <c r="N298" s="402" t="s">
        <v>361</v>
      </c>
      <c r="O298" s="402">
        <v>0</v>
      </c>
      <c r="P298" s="402">
        <v>186</v>
      </c>
      <c r="Q298" s="402">
        <v>2</v>
      </c>
      <c r="R298" s="402">
        <v>0</v>
      </c>
      <c r="S298" s="402" t="s">
        <v>1830</v>
      </c>
      <c r="T298" s="402" t="s">
        <v>1830</v>
      </c>
      <c r="U298" s="402">
        <v>8714.2000000000007</v>
      </c>
      <c r="V298" s="402">
        <v>0</v>
      </c>
    </row>
    <row r="299" spans="2:22" ht="15.75" x14ac:dyDescent="0.25">
      <c r="B299" s="402" t="s">
        <v>335</v>
      </c>
      <c r="C299" s="402" t="s">
        <v>358</v>
      </c>
      <c r="D299" s="402">
        <v>100</v>
      </c>
      <c r="E299" s="402" t="s">
        <v>399</v>
      </c>
      <c r="F299" s="402" t="s">
        <v>727</v>
      </c>
      <c r="G299" s="402" t="s">
        <v>1053</v>
      </c>
      <c r="H299" s="402" t="s">
        <v>1337</v>
      </c>
      <c r="I299" s="402">
        <v>35</v>
      </c>
      <c r="J299" s="402">
        <v>83101</v>
      </c>
      <c r="K299" s="402">
        <v>1</v>
      </c>
      <c r="L299" s="402" t="s">
        <v>1366</v>
      </c>
      <c r="M299" s="402">
        <v>3</v>
      </c>
      <c r="N299" s="402" t="s">
        <v>361</v>
      </c>
      <c r="O299" s="402">
        <v>0</v>
      </c>
      <c r="P299" s="402">
        <v>187</v>
      </c>
      <c r="Q299" s="402">
        <v>2</v>
      </c>
      <c r="R299" s="402">
        <v>0</v>
      </c>
      <c r="S299" s="402" t="s">
        <v>1830</v>
      </c>
      <c r="T299" s="402" t="s">
        <v>1830</v>
      </c>
      <c r="U299" s="402">
        <v>8714.2000000000007</v>
      </c>
      <c r="V299" s="402">
        <v>0</v>
      </c>
    </row>
    <row r="300" spans="2:22" ht="15.75" x14ac:dyDescent="0.25">
      <c r="B300" s="402" t="s">
        <v>335</v>
      </c>
      <c r="C300" s="402" t="s">
        <v>358</v>
      </c>
      <c r="D300" s="402">
        <v>100</v>
      </c>
      <c r="E300" s="402" t="s">
        <v>510</v>
      </c>
      <c r="F300" s="402" t="s">
        <v>838</v>
      </c>
      <c r="G300" s="402" t="s">
        <v>1159</v>
      </c>
      <c r="H300" s="402" t="s">
        <v>1337</v>
      </c>
      <c r="I300" s="402">
        <v>35</v>
      </c>
      <c r="J300" s="402">
        <v>83101</v>
      </c>
      <c r="K300" s="402">
        <v>1</v>
      </c>
      <c r="L300" s="402" t="s">
        <v>1366</v>
      </c>
      <c r="M300" s="402">
        <v>3</v>
      </c>
      <c r="N300" s="402" t="s">
        <v>361</v>
      </c>
      <c r="O300" s="402">
        <v>0</v>
      </c>
      <c r="P300" s="402">
        <v>188</v>
      </c>
      <c r="Q300" s="402">
        <v>2</v>
      </c>
      <c r="R300" s="402">
        <v>0</v>
      </c>
      <c r="S300" s="402" t="s">
        <v>1830</v>
      </c>
      <c r="T300" s="402" t="s">
        <v>1830</v>
      </c>
      <c r="U300" s="402">
        <v>7826.57</v>
      </c>
      <c r="V300" s="402">
        <v>0</v>
      </c>
    </row>
    <row r="301" spans="2:22" ht="15.75" x14ac:dyDescent="0.25">
      <c r="B301" s="402" t="s">
        <v>335</v>
      </c>
      <c r="C301" s="402" t="s">
        <v>358</v>
      </c>
      <c r="D301" s="402">
        <v>100</v>
      </c>
      <c r="E301" s="402" t="s">
        <v>477</v>
      </c>
      <c r="F301" s="402" t="s">
        <v>805</v>
      </c>
      <c r="G301" s="402" t="s">
        <v>1128</v>
      </c>
      <c r="H301" s="402" t="s">
        <v>1337</v>
      </c>
      <c r="I301" s="402">
        <v>35</v>
      </c>
      <c r="J301" s="402">
        <v>83101</v>
      </c>
      <c r="K301" s="402">
        <v>1</v>
      </c>
      <c r="L301" s="402" t="s">
        <v>1366</v>
      </c>
      <c r="M301" s="402">
        <v>3</v>
      </c>
      <c r="N301" s="402" t="s">
        <v>361</v>
      </c>
      <c r="O301" s="402">
        <v>0</v>
      </c>
      <c r="P301" s="402">
        <v>189</v>
      </c>
      <c r="Q301" s="402">
        <v>2</v>
      </c>
      <c r="R301" s="402">
        <v>0</v>
      </c>
      <c r="S301" s="402" t="s">
        <v>1830</v>
      </c>
      <c r="T301" s="402" t="s">
        <v>1830</v>
      </c>
      <c r="U301" s="402">
        <v>8299.42</v>
      </c>
      <c r="V301" s="402">
        <v>0</v>
      </c>
    </row>
    <row r="302" spans="2:22" ht="15.75" x14ac:dyDescent="0.25">
      <c r="B302" s="402" t="s">
        <v>335</v>
      </c>
      <c r="C302" s="402" t="s">
        <v>358</v>
      </c>
      <c r="D302" s="402">
        <v>100</v>
      </c>
      <c r="E302" s="402" t="s">
        <v>634</v>
      </c>
      <c r="F302" s="402" t="s">
        <v>962</v>
      </c>
      <c r="G302" s="402" t="s">
        <v>1274</v>
      </c>
      <c r="H302" s="402" t="s">
        <v>1345</v>
      </c>
      <c r="I302" s="402">
        <v>35</v>
      </c>
      <c r="J302" s="402">
        <v>83101</v>
      </c>
      <c r="K302" s="402">
        <v>1</v>
      </c>
      <c r="L302" s="402" t="s">
        <v>1366</v>
      </c>
      <c r="M302" s="402">
        <v>6</v>
      </c>
      <c r="N302" s="402" t="s">
        <v>363</v>
      </c>
      <c r="O302" s="402">
        <v>0</v>
      </c>
      <c r="P302" s="402">
        <v>19</v>
      </c>
      <c r="Q302" s="402">
        <v>2</v>
      </c>
      <c r="R302" s="402">
        <v>0</v>
      </c>
      <c r="S302" s="402" t="s">
        <v>1830</v>
      </c>
      <c r="T302" s="402" t="s">
        <v>1830</v>
      </c>
      <c r="U302" s="402">
        <v>7032.47</v>
      </c>
      <c r="V302" s="402">
        <v>0</v>
      </c>
    </row>
    <row r="303" spans="2:22" ht="15.75" x14ac:dyDescent="0.25">
      <c r="B303" s="402" t="s">
        <v>335</v>
      </c>
      <c r="C303" s="402" t="s">
        <v>358</v>
      </c>
      <c r="D303" s="402">
        <v>100</v>
      </c>
      <c r="E303" s="402" t="s">
        <v>536</v>
      </c>
      <c r="F303" s="402" t="s">
        <v>864</v>
      </c>
      <c r="G303" s="402" t="s">
        <v>1182</v>
      </c>
      <c r="H303" s="402" t="s">
        <v>1337</v>
      </c>
      <c r="I303" s="402">
        <v>35</v>
      </c>
      <c r="J303" s="402">
        <v>83101</v>
      </c>
      <c r="K303" s="402">
        <v>1</v>
      </c>
      <c r="L303" s="402" t="s">
        <v>1366</v>
      </c>
      <c r="M303" s="402">
        <v>3</v>
      </c>
      <c r="N303" s="402" t="s">
        <v>361</v>
      </c>
      <c r="O303" s="402">
        <v>0</v>
      </c>
      <c r="P303" s="402">
        <v>190</v>
      </c>
      <c r="Q303" s="402">
        <v>2</v>
      </c>
      <c r="R303" s="402">
        <v>0</v>
      </c>
      <c r="S303" s="402" t="s">
        <v>1830</v>
      </c>
      <c r="T303" s="402" t="s">
        <v>1830</v>
      </c>
      <c r="U303" s="402">
        <v>7696.12</v>
      </c>
      <c r="V303" s="402">
        <v>0</v>
      </c>
    </row>
    <row r="304" spans="2:22" ht="15.75" x14ac:dyDescent="0.25">
      <c r="B304" s="402" t="s">
        <v>335</v>
      </c>
      <c r="C304" s="402" t="s">
        <v>358</v>
      </c>
      <c r="D304" s="402">
        <v>100</v>
      </c>
      <c r="E304" s="402" t="s">
        <v>509</v>
      </c>
      <c r="F304" s="402" t="s">
        <v>837</v>
      </c>
      <c r="G304" s="402" t="s">
        <v>1158</v>
      </c>
      <c r="H304" s="402" t="s">
        <v>1337</v>
      </c>
      <c r="I304" s="402">
        <v>35</v>
      </c>
      <c r="J304" s="402">
        <v>83101</v>
      </c>
      <c r="K304" s="402">
        <v>1</v>
      </c>
      <c r="L304" s="402" t="s">
        <v>1366</v>
      </c>
      <c r="M304" s="402">
        <v>1</v>
      </c>
      <c r="N304" s="402" t="s">
        <v>361</v>
      </c>
      <c r="O304" s="402">
        <v>0</v>
      </c>
      <c r="P304" s="402">
        <v>191</v>
      </c>
      <c r="Q304" s="402">
        <v>2</v>
      </c>
      <c r="R304" s="402">
        <v>0</v>
      </c>
      <c r="S304" s="402" t="s">
        <v>1830</v>
      </c>
      <c r="T304" s="402" t="s">
        <v>1830</v>
      </c>
      <c r="U304" s="402">
        <v>7960.07</v>
      </c>
      <c r="V304" s="402">
        <v>0</v>
      </c>
    </row>
    <row r="305" spans="2:22" ht="15.75" x14ac:dyDescent="0.25">
      <c r="B305" s="402" t="s">
        <v>335</v>
      </c>
      <c r="C305" s="402" t="s">
        <v>358</v>
      </c>
      <c r="D305" s="402">
        <v>100</v>
      </c>
      <c r="E305" s="402" t="s">
        <v>566</v>
      </c>
      <c r="F305" s="402" t="s">
        <v>894</v>
      </c>
      <c r="G305" s="402" t="s">
        <v>1207</v>
      </c>
      <c r="H305" s="402" t="s">
        <v>1337</v>
      </c>
      <c r="I305" s="402">
        <v>35</v>
      </c>
      <c r="J305" s="402">
        <v>83101</v>
      </c>
      <c r="K305" s="402">
        <v>1</v>
      </c>
      <c r="L305" s="402" t="s">
        <v>1366</v>
      </c>
      <c r="M305" s="402">
        <v>3</v>
      </c>
      <c r="N305" s="402" t="s">
        <v>361</v>
      </c>
      <c r="O305" s="402">
        <v>0</v>
      </c>
      <c r="P305" s="402">
        <v>192</v>
      </c>
      <c r="Q305" s="402">
        <v>2</v>
      </c>
      <c r="R305" s="402">
        <v>0</v>
      </c>
      <c r="S305" s="402" t="s">
        <v>1830</v>
      </c>
      <c r="T305" s="402" t="s">
        <v>1830</v>
      </c>
      <c r="U305" s="402">
        <v>6779</v>
      </c>
      <c r="V305" s="402">
        <v>0</v>
      </c>
    </row>
    <row r="306" spans="2:22" ht="15.75" x14ac:dyDescent="0.25">
      <c r="B306" s="402" t="s">
        <v>335</v>
      </c>
      <c r="C306" s="402" t="s">
        <v>358</v>
      </c>
      <c r="D306" s="402">
        <v>100</v>
      </c>
      <c r="E306" s="402" t="s">
        <v>506</v>
      </c>
      <c r="F306" s="402" t="s">
        <v>834</v>
      </c>
      <c r="G306" s="402" t="s">
        <v>1155</v>
      </c>
      <c r="H306" s="402" t="s">
        <v>1337</v>
      </c>
      <c r="I306" s="402">
        <v>35</v>
      </c>
      <c r="J306" s="402">
        <v>83101</v>
      </c>
      <c r="K306" s="402">
        <v>1</v>
      </c>
      <c r="L306" s="402" t="s">
        <v>1366</v>
      </c>
      <c r="M306" s="402">
        <v>3</v>
      </c>
      <c r="N306" s="402" t="s">
        <v>361</v>
      </c>
      <c r="O306" s="402">
        <v>0</v>
      </c>
      <c r="P306" s="402">
        <v>193</v>
      </c>
      <c r="Q306" s="402">
        <v>2</v>
      </c>
      <c r="R306" s="402">
        <v>0</v>
      </c>
      <c r="S306" s="402" t="s">
        <v>1830</v>
      </c>
      <c r="T306" s="402" t="s">
        <v>1830</v>
      </c>
      <c r="U306" s="402">
        <v>7960.07</v>
      </c>
      <c r="V306" s="402">
        <v>0</v>
      </c>
    </row>
    <row r="307" spans="2:22" ht="15.75" x14ac:dyDescent="0.25">
      <c r="B307" s="402" t="s">
        <v>335</v>
      </c>
      <c r="C307" s="402" t="s">
        <v>358</v>
      </c>
      <c r="D307" s="402">
        <v>100</v>
      </c>
      <c r="E307" s="402" t="s">
        <v>565</v>
      </c>
      <c r="F307" s="402" t="s">
        <v>893</v>
      </c>
      <c r="G307" s="402" t="s">
        <v>1206</v>
      </c>
      <c r="H307" s="402" t="s">
        <v>1337</v>
      </c>
      <c r="I307" s="402">
        <v>35</v>
      </c>
      <c r="J307" s="402">
        <v>83101</v>
      </c>
      <c r="K307" s="402">
        <v>1</v>
      </c>
      <c r="L307" s="402" t="s">
        <v>1366</v>
      </c>
      <c r="M307" s="402">
        <v>3</v>
      </c>
      <c r="N307" s="402" t="s">
        <v>361</v>
      </c>
      <c r="O307" s="402">
        <v>0</v>
      </c>
      <c r="P307" s="402">
        <v>194</v>
      </c>
      <c r="Q307" s="402">
        <v>2</v>
      </c>
      <c r="R307" s="402">
        <v>0</v>
      </c>
      <c r="S307" s="402" t="s">
        <v>1830</v>
      </c>
      <c r="T307" s="402" t="s">
        <v>1830</v>
      </c>
      <c r="U307" s="402">
        <v>8046.12</v>
      </c>
      <c r="V307" s="402">
        <v>0</v>
      </c>
    </row>
    <row r="308" spans="2:22" ht="15.75" x14ac:dyDescent="0.25">
      <c r="B308" s="402" t="s">
        <v>335</v>
      </c>
      <c r="C308" s="402" t="s">
        <v>358</v>
      </c>
      <c r="D308" s="402">
        <v>100</v>
      </c>
      <c r="E308" s="402" t="s">
        <v>447</v>
      </c>
      <c r="F308" s="402" t="s">
        <v>775</v>
      </c>
      <c r="G308" s="402" t="s">
        <v>1098</v>
      </c>
      <c r="H308" s="402" t="s">
        <v>1337</v>
      </c>
      <c r="I308" s="402">
        <v>35</v>
      </c>
      <c r="J308" s="402">
        <v>83101</v>
      </c>
      <c r="K308" s="402">
        <v>1</v>
      </c>
      <c r="L308" s="402" t="s">
        <v>1366</v>
      </c>
      <c r="M308" s="402">
        <v>3</v>
      </c>
      <c r="N308" s="402" t="s">
        <v>361</v>
      </c>
      <c r="O308" s="402">
        <v>0</v>
      </c>
      <c r="P308" s="402">
        <v>195</v>
      </c>
      <c r="Q308" s="402">
        <v>2</v>
      </c>
      <c r="R308" s="402">
        <v>0</v>
      </c>
      <c r="S308" s="402" t="s">
        <v>1830</v>
      </c>
      <c r="T308" s="402" t="s">
        <v>1830</v>
      </c>
      <c r="U308" s="402">
        <v>7929.04</v>
      </c>
      <c r="V308" s="402">
        <v>0</v>
      </c>
    </row>
    <row r="309" spans="2:22" ht="15.75" x14ac:dyDescent="0.25">
      <c r="B309" s="402" t="s">
        <v>335</v>
      </c>
      <c r="C309" s="402" t="s">
        <v>358</v>
      </c>
      <c r="D309" s="402">
        <v>100</v>
      </c>
      <c r="E309" s="402" t="s">
        <v>539</v>
      </c>
      <c r="F309" s="402" t="s">
        <v>867</v>
      </c>
      <c r="G309" s="402" t="s">
        <v>1185</v>
      </c>
      <c r="H309" s="402" t="s">
        <v>1337</v>
      </c>
      <c r="I309" s="402">
        <v>35</v>
      </c>
      <c r="J309" s="402">
        <v>83101</v>
      </c>
      <c r="K309" s="402">
        <v>1</v>
      </c>
      <c r="L309" s="402" t="s">
        <v>1366</v>
      </c>
      <c r="M309" s="402">
        <v>3</v>
      </c>
      <c r="N309" s="402" t="s">
        <v>361</v>
      </c>
      <c r="O309" s="402">
        <v>0</v>
      </c>
      <c r="P309" s="402">
        <v>196</v>
      </c>
      <c r="Q309" s="402">
        <v>2</v>
      </c>
      <c r="R309" s="402">
        <v>0</v>
      </c>
      <c r="S309" s="402" t="s">
        <v>1830</v>
      </c>
      <c r="T309" s="402" t="s">
        <v>1830</v>
      </c>
      <c r="U309" s="402">
        <v>8046.12</v>
      </c>
      <c r="V309" s="402">
        <v>0</v>
      </c>
    </row>
    <row r="310" spans="2:22" ht="15.75" x14ac:dyDescent="0.25">
      <c r="B310" s="402" t="s">
        <v>335</v>
      </c>
      <c r="C310" s="402" t="s">
        <v>358</v>
      </c>
      <c r="D310" s="402">
        <v>100</v>
      </c>
      <c r="E310" s="402" t="s">
        <v>1811</v>
      </c>
      <c r="F310" s="402" t="s">
        <v>1812</v>
      </c>
      <c r="G310" s="402" t="s">
        <v>1826</v>
      </c>
      <c r="H310" s="402" t="s">
        <v>1337</v>
      </c>
      <c r="I310" s="402">
        <v>35</v>
      </c>
      <c r="J310" s="402">
        <v>83101</v>
      </c>
      <c r="K310" s="402">
        <v>1</v>
      </c>
      <c r="L310" s="402" t="s">
        <v>1366</v>
      </c>
      <c r="M310" s="402">
        <v>3</v>
      </c>
      <c r="N310" s="402" t="s">
        <v>361</v>
      </c>
      <c r="O310" s="402">
        <v>0</v>
      </c>
      <c r="P310" s="402">
        <v>197</v>
      </c>
      <c r="Q310" s="402">
        <v>2</v>
      </c>
      <c r="R310" s="402">
        <v>0</v>
      </c>
      <c r="S310" s="402" t="s">
        <v>1830</v>
      </c>
      <c r="T310" s="402" t="s">
        <v>1830</v>
      </c>
      <c r="U310" s="402">
        <v>6921.5</v>
      </c>
      <c r="V310" s="402">
        <v>0</v>
      </c>
    </row>
    <row r="311" spans="2:22" ht="15.75" x14ac:dyDescent="0.25">
      <c r="B311" s="402" t="s">
        <v>335</v>
      </c>
      <c r="C311" s="402" t="s">
        <v>358</v>
      </c>
      <c r="D311" s="402">
        <v>100</v>
      </c>
      <c r="E311" s="402" t="s">
        <v>563</v>
      </c>
      <c r="F311" s="402" t="s">
        <v>891</v>
      </c>
      <c r="G311" s="402" t="s">
        <v>1204</v>
      </c>
      <c r="H311" s="402" t="s">
        <v>1337</v>
      </c>
      <c r="I311" s="402">
        <v>35</v>
      </c>
      <c r="J311" s="402">
        <v>83101</v>
      </c>
      <c r="K311" s="402">
        <v>1</v>
      </c>
      <c r="L311" s="402" t="s">
        <v>1366</v>
      </c>
      <c r="M311" s="402">
        <v>3</v>
      </c>
      <c r="N311" s="402" t="s">
        <v>361</v>
      </c>
      <c r="O311" s="402">
        <v>0</v>
      </c>
      <c r="P311" s="402">
        <v>198</v>
      </c>
      <c r="Q311" s="402">
        <v>2</v>
      </c>
      <c r="R311" s="402">
        <v>0</v>
      </c>
      <c r="S311" s="402" t="s">
        <v>1830</v>
      </c>
      <c r="T311" s="402" t="s">
        <v>1830</v>
      </c>
      <c r="U311" s="402">
        <v>7479</v>
      </c>
      <c r="V311" s="402">
        <v>0</v>
      </c>
    </row>
    <row r="312" spans="2:22" ht="15.75" x14ac:dyDescent="0.25">
      <c r="B312" s="402" t="s">
        <v>335</v>
      </c>
      <c r="C312" s="402" t="s">
        <v>358</v>
      </c>
      <c r="D312" s="402">
        <v>100</v>
      </c>
      <c r="E312" s="402" t="s">
        <v>494</v>
      </c>
      <c r="F312" s="402" t="s">
        <v>822</v>
      </c>
      <c r="G312" s="402" t="s">
        <v>1144</v>
      </c>
      <c r="H312" s="402" t="s">
        <v>1337</v>
      </c>
      <c r="I312" s="402">
        <v>35</v>
      </c>
      <c r="J312" s="402">
        <v>83101</v>
      </c>
      <c r="K312" s="402">
        <v>1</v>
      </c>
      <c r="L312" s="402" t="s">
        <v>1366</v>
      </c>
      <c r="M312" s="402">
        <v>3</v>
      </c>
      <c r="N312" s="402" t="s">
        <v>361</v>
      </c>
      <c r="O312" s="402">
        <v>0</v>
      </c>
      <c r="P312" s="402">
        <v>199</v>
      </c>
      <c r="Q312" s="402">
        <v>2</v>
      </c>
      <c r="R312" s="402">
        <v>0</v>
      </c>
      <c r="S312" s="402" t="s">
        <v>1830</v>
      </c>
      <c r="T312" s="402" t="s">
        <v>1830</v>
      </c>
      <c r="U312" s="402">
        <v>8035.48</v>
      </c>
      <c r="V312" s="402">
        <v>0</v>
      </c>
    </row>
    <row r="313" spans="2:22" ht="15.75" x14ac:dyDescent="0.25">
      <c r="B313" s="402" t="s">
        <v>335</v>
      </c>
      <c r="C313" s="402" t="s">
        <v>358</v>
      </c>
      <c r="D313" s="402">
        <v>100</v>
      </c>
      <c r="E313" s="402" t="s">
        <v>404</v>
      </c>
      <c r="F313" s="402" t="s">
        <v>732</v>
      </c>
      <c r="G313" s="402" t="s">
        <v>1058</v>
      </c>
      <c r="H313" s="402" t="s">
        <v>1341</v>
      </c>
      <c r="I313" s="402">
        <v>35</v>
      </c>
      <c r="J313" s="402">
        <v>83101</v>
      </c>
      <c r="K313" s="402">
        <v>1</v>
      </c>
      <c r="L313" s="402" t="s">
        <v>1366</v>
      </c>
      <c r="M313" s="402">
        <v>3</v>
      </c>
      <c r="N313" s="402" t="s">
        <v>1369</v>
      </c>
      <c r="O313" s="402">
        <v>0</v>
      </c>
      <c r="P313" s="402">
        <v>20</v>
      </c>
      <c r="Q313" s="402">
        <v>2</v>
      </c>
      <c r="R313" s="402">
        <v>0</v>
      </c>
      <c r="S313" s="402" t="s">
        <v>1830</v>
      </c>
      <c r="T313" s="402" t="s">
        <v>1830</v>
      </c>
      <c r="U313" s="402">
        <v>8774.6</v>
      </c>
      <c r="V313" s="402">
        <v>0</v>
      </c>
    </row>
    <row r="314" spans="2:22" ht="15.75" x14ac:dyDescent="0.25">
      <c r="B314" s="402" t="s">
        <v>335</v>
      </c>
      <c r="C314" s="402" t="s">
        <v>358</v>
      </c>
      <c r="D314" s="402">
        <v>100</v>
      </c>
      <c r="E314" s="402" t="s">
        <v>677</v>
      </c>
      <c r="F314" s="402" t="s">
        <v>1005</v>
      </c>
      <c r="G314" s="402" t="s">
        <v>1316</v>
      </c>
      <c r="H314" s="402" t="s">
        <v>1337</v>
      </c>
      <c r="I314" s="402">
        <v>35</v>
      </c>
      <c r="J314" s="402">
        <v>83101</v>
      </c>
      <c r="K314" s="402">
        <v>1</v>
      </c>
      <c r="L314" s="402" t="s">
        <v>1366</v>
      </c>
      <c r="M314" s="402">
        <v>3</v>
      </c>
      <c r="N314" s="402" t="s">
        <v>361</v>
      </c>
      <c r="O314" s="402">
        <v>0</v>
      </c>
      <c r="P314" s="402">
        <v>200</v>
      </c>
      <c r="Q314" s="402">
        <v>2</v>
      </c>
      <c r="R314" s="402">
        <v>0</v>
      </c>
      <c r="S314" s="402" t="s">
        <v>1830</v>
      </c>
      <c r="T314" s="402" t="s">
        <v>1830</v>
      </c>
      <c r="U314" s="402">
        <v>6779</v>
      </c>
      <c r="V314" s="402">
        <v>0</v>
      </c>
    </row>
    <row r="315" spans="2:22" ht="15.75" x14ac:dyDescent="0.25">
      <c r="B315" s="402" t="s">
        <v>335</v>
      </c>
      <c r="C315" s="402" t="s">
        <v>358</v>
      </c>
      <c r="D315" s="402">
        <v>100</v>
      </c>
      <c r="E315" s="402" t="s">
        <v>522</v>
      </c>
      <c r="F315" s="402" t="s">
        <v>850</v>
      </c>
      <c r="G315" s="402" t="s">
        <v>1170</v>
      </c>
      <c r="H315" s="402" t="s">
        <v>1338</v>
      </c>
      <c r="I315" s="402">
        <v>35</v>
      </c>
      <c r="J315" s="402">
        <v>83101</v>
      </c>
      <c r="K315" s="402">
        <v>1</v>
      </c>
      <c r="L315" s="402" t="s">
        <v>1366</v>
      </c>
      <c r="M315" s="402">
        <v>3</v>
      </c>
      <c r="N315" s="402" t="s">
        <v>364</v>
      </c>
      <c r="O315" s="402">
        <v>0</v>
      </c>
      <c r="P315" s="402">
        <v>201</v>
      </c>
      <c r="Q315" s="402">
        <v>2</v>
      </c>
      <c r="R315" s="402">
        <v>0</v>
      </c>
      <c r="S315" s="402" t="s">
        <v>1830</v>
      </c>
      <c r="T315" s="402" t="s">
        <v>1830</v>
      </c>
      <c r="U315" s="402">
        <v>7438.66</v>
      </c>
      <c r="V315" s="402">
        <v>0</v>
      </c>
    </row>
    <row r="316" spans="2:22" ht="15.75" x14ac:dyDescent="0.25">
      <c r="B316" s="402" t="s">
        <v>335</v>
      </c>
      <c r="C316" s="402" t="s">
        <v>358</v>
      </c>
      <c r="D316" s="402">
        <v>100</v>
      </c>
      <c r="E316" s="402" t="s">
        <v>406</v>
      </c>
      <c r="F316" s="402" t="s">
        <v>734</v>
      </c>
      <c r="G316" s="402" t="s">
        <v>1060</v>
      </c>
      <c r="H316" s="402" t="s">
        <v>1337</v>
      </c>
      <c r="I316" s="402">
        <v>35</v>
      </c>
      <c r="J316" s="402">
        <v>83101</v>
      </c>
      <c r="K316" s="402">
        <v>1</v>
      </c>
      <c r="L316" s="402" t="s">
        <v>1366</v>
      </c>
      <c r="M316" s="402">
        <v>9</v>
      </c>
      <c r="N316" s="402" t="s">
        <v>361</v>
      </c>
      <c r="O316" s="402">
        <v>0</v>
      </c>
      <c r="P316" s="402">
        <v>202</v>
      </c>
      <c r="Q316" s="402">
        <v>2</v>
      </c>
      <c r="R316" s="402">
        <v>0</v>
      </c>
      <c r="S316" s="402" t="s">
        <v>1830</v>
      </c>
      <c r="T316" s="402" t="s">
        <v>1830</v>
      </c>
      <c r="U316" s="402">
        <v>8638.7800000000007</v>
      </c>
      <c r="V316" s="402">
        <v>0</v>
      </c>
    </row>
    <row r="317" spans="2:22" ht="15.75" x14ac:dyDescent="0.25">
      <c r="B317" s="402" t="s">
        <v>335</v>
      </c>
      <c r="C317" s="402" t="s">
        <v>358</v>
      </c>
      <c r="D317" s="402">
        <v>100</v>
      </c>
      <c r="E317" s="402" t="s">
        <v>475</v>
      </c>
      <c r="F317" s="402" t="s">
        <v>803</v>
      </c>
      <c r="G317" s="402" t="s">
        <v>1126</v>
      </c>
      <c r="H317" s="402" t="s">
        <v>1337</v>
      </c>
      <c r="I317" s="402">
        <v>35</v>
      </c>
      <c r="J317" s="402">
        <v>83101</v>
      </c>
      <c r="K317" s="402">
        <v>1</v>
      </c>
      <c r="L317" s="402" t="s">
        <v>1366</v>
      </c>
      <c r="M317" s="402">
        <v>3</v>
      </c>
      <c r="N317" s="402" t="s">
        <v>361</v>
      </c>
      <c r="O317" s="402">
        <v>0</v>
      </c>
      <c r="P317" s="402">
        <v>203</v>
      </c>
      <c r="Q317" s="402">
        <v>2</v>
      </c>
      <c r="R317" s="402">
        <v>0</v>
      </c>
      <c r="S317" s="402" t="s">
        <v>1830</v>
      </c>
      <c r="T317" s="402" t="s">
        <v>1830</v>
      </c>
      <c r="U317" s="402">
        <v>8999.42</v>
      </c>
      <c r="V317" s="402">
        <v>0</v>
      </c>
    </row>
    <row r="318" spans="2:22" ht="15.75" x14ac:dyDescent="0.25">
      <c r="B318" s="402" t="s">
        <v>335</v>
      </c>
      <c r="C318" s="402" t="s">
        <v>358</v>
      </c>
      <c r="D318" s="402">
        <v>100</v>
      </c>
      <c r="E318" s="402" t="s">
        <v>518</v>
      </c>
      <c r="F318" s="402" t="s">
        <v>846</v>
      </c>
      <c r="G318" s="402" t="s">
        <v>1166</v>
      </c>
      <c r="H318" s="402" t="s">
        <v>1337</v>
      </c>
      <c r="I318" s="402">
        <v>35</v>
      </c>
      <c r="J318" s="402">
        <v>83101</v>
      </c>
      <c r="K318" s="402">
        <v>1</v>
      </c>
      <c r="L318" s="402" t="s">
        <v>1366</v>
      </c>
      <c r="M318" s="402">
        <v>3</v>
      </c>
      <c r="N318" s="402" t="s">
        <v>361</v>
      </c>
      <c r="O318" s="402">
        <v>0</v>
      </c>
      <c r="P318" s="402">
        <v>204</v>
      </c>
      <c r="Q318" s="402">
        <v>2</v>
      </c>
      <c r="R318" s="402">
        <v>0</v>
      </c>
      <c r="S318" s="402" t="s">
        <v>1830</v>
      </c>
      <c r="T318" s="402" t="s">
        <v>1830</v>
      </c>
      <c r="U318" s="402">
        <v>7667.53</v>
      </c>
      <c r="V318" s="402">
        <v>0</v>
      </c>
    </row>
    <row r="319" spans="2:22" ht="15.75" x14ac:dyDescent="0.25">
      <c r="B319" s="402" t="s">
        <v>335</v>
      </c>
      <c r="C319" s="402" t="s">
        <v>358</v>
      </c>
      <c r="D319" s="402">
        <v>100</v>
      </c>
      <c r="E319" s="402" t="s">
        <v>478</v>
      </c>
      <c r="F319" s="402" t="s">
        <v>806</v>
      </c>
      <c r="G319" s="402" t="s">
        <v>1129</v>
      </c>
      <c r="H319" s="402" t="s">
        <v>1337</v>
      </c>
      <c r="I319" s="402">
        <v>35</v>
      </c>
      <c r="J319" s="402">
        <v>83101</v>
      </c>
      <c r="K319" s="402">
        <v>1</v>
      </c>
      <c r="L319" s="402" t="s">
        <v>1366</v>
      </c>
      <c r="M319" s="402">
        <v>3</v>
      </c>
      <c r="N319" s="402" t="s">
        <v>361</v>
      </c>
      <c r="O319" s="402">
        <v>0</v>
      </c>
      <c r="P319" s="402">
        <v>205</v>
      </c>
      <c r="Q319" s="402">
        <v>2</v>
      </c>
      <c r="R319" s="402">
        <v>0</v>
      </c>
      <c r="S319" s="402" t="s">
        <v>1830</v>
      </c>
      <c r="T319" s="402" t="s">
        <v>1830</v>
      </c>
      <c r="U319" s="402">
        <v>8299.42</v>
      </c>
      <c r="V319" s="402">
        <v>0</v>
      </c>
    </row>
    <row r="320" spans="2:22" ht="15.75" x14ac:dyDescent="0.25">
      <c r="B320" s="402" t="s">
        <v>335</v>
      </c>
      <c r="C320" s="402" t="s">
        <v>358</v>
      </c>
      <c r="D320" s="402">
        <v>100</v>
      </c>
      <c r="E320" s="402" t="s">
        <v>487</v>
      </c>
      <c r="F320" s="402" t="s">
        <v>815</v>
      </c>
      <c r="G320" s="402" t="s">
        <v>1827</v>
      </c>
      <c r="H320" s="402" t="s">
        <v>1337</v>
      </c>
      <c r="I320" s="402">
        <v>35</v>
      </c>
      <c r="J320" s="402">
        <v>83101</v>
      </c>
      <c r="K320" s="402">
        <v>1</v>
      </c>
      <c r="L320" s="402" t="s">
        <v>1366</v>
      </c>
      <c r="M320" s="402">
        <v>1</v>
      </c>
      <c r="N320" s="402" t="s">
        <v>361</v>
      </c>
      <c r="O320" s="402">
        <v>0</v>
      </c>
      <c r="P320" s="402">
        <v>207</v>
      </c>
      <c r="Q320" s="402">
        <v>2</v>
      </c>
      <c r="R320" s="402">
        <v>0</v>
      </c>
      <c r="S320" s="402" t="s">
        <v>1830</v>
      </c>
      <c r="T320" s="402" t="s">
        <v>1830</v>
      </c>
      <c r="U320" s="402">
        <v>7702.8</v>
      </c>
      <c r="V320" s="402">
        <v>0</v>
      </c>
    </row>
    <row r="321" spans="2:22" ht="15.75" x14ac:dyDescent="0.25">
      <c r="B321" s="402" t="s">
        <v>335</v>
      </c>
      <c r="C321" s="402" t="s">
        <v>358</v>
      </c>
      <c r="D321" s="402">
        <v>100</v>
      </c>
      <c r="E321" s="402" t="s">
        <v>537</v>
      </c>
      <c r="F321" s="402" t="s">
        <v>865</v>
      </c>
      <c r="G321" s="402" t="s">
        <v>1183</v>
      </c>
      <c r="H321" s="402" t="s">
        <v>1337</v>
      </c>
      <c r="I321" s="402">
        <v>35</v>
      </c>
      <c r="J321" s="402">
        <v>83101</v>
      </c>
      <c r="K321" s="402">
        <v>1</v>
      </c>
      <c r="L321" s="402" t="s">
        <v>1366</v>
      </c>
      <c r="M321" s="402">
        <v>3</v>
      </c>
      <c r="N321" s="402" t="s">
        <v>361</v>
      </c>
      <c r="O321" s="402">
        <v>0</v>
      </c>
      <c r="P321" s="402">
        <v>208</v>
      </c>
      <c r="Q321" s="402">
        <v>2</v>
      </c>
      <c r="R321" s="402">
        <v>0</v>
      </c>
      <c r="S321" s="402" t="s">
        <v>1830</v>
      </c>
      <c r="T321" s="402" t="s">
        <v>1830</v>
      </c>
      <c r="U321" s="402">
        <v>7212.62</v>
      </c>
      <c r="V321" s="402">
        <v>0</v>
      </c>
    </row>
    <row r="322" spans="2:22" ht="15.75" x14ac:dyDescent="0.25">
      <c r="B322" s="402" t="s">
        <v>335</v>
      </c>
      <c r="C322" s="402" t="s">
        <v>358</v>
      </c>
      <c r="D322" s="402">
        <v>100</v>
      </c>
      <c r="E322" s="402" t="s">
        <v>407</v>
      </c>
      <c r="F322" s="402" t="s">
        <v>735</v>
      </c>
      <c r="G322" s="402" t="s">
        <v>1061</v>
      </c>
      <c r="H322" s="402" t="s">
        <v>1337</v>
      </c>
      <c r="I322" s="402">
        <v>35</v>
      </c>
      <c r="J322" s="402">
        <v>83101</v>
      </c>
      <c r="K322" s="402">
        <v>1</v>
      </c>
      <c r="L322" s="402" t="s">
        <v>1366</v>
      </c>
      <c r="M322" s="402">
        <v>3</v>
      </c>
      <c r="N322" s="402" t="s">
        <v>361</v>
      </c>
      <c r="O322" s="402">
        <v>0</v>
      </c>
      <c r="P322" s="402">
        <v>209</v>
      </c>
      <c r="Q322" s="402">
        <v>2</v>
      </c>
      <c r="R322" s="402">
        <v>0</v>
      </c>
      <c r="S322" s="402" t="s">
        <v>1830</v>
      </c>
      <c r="T322" s="402" t="s">
        <v>1830</v>
      </c>
      <c r="U322" s="402">
        <v>8638.7800000000007</v>
      </c>
      <c r="V322" s="402">
        <v>0</v>
      </c>
    </row>
    <row r="323" spans="2:22" ht="15.75" x14ac:dyDescent="0.25">
      <c r="B323" s="402" t="s">
        <v>335</v>
      </c>
      <c r="C323" s="402" t="s">
        <v>358</v>
      </c>
      <c r="D323" s="402">
        <v>100</v>
      </c>
      <c r="E323" s="402" t="s">
        <v>595</v>
      </c>
      <c r="F323" s="402" t="s">
        <v>923</v>
      </c>
      <c r="G323" s="402" t="s">
        <v>1236</v>
      </c>
      <c r="H323" s="402" t="s">
        <v>1343</v>
      </c>
      <c r="I323" s="402">
        <v>35</v>
      </c>
      <c r="J323" s="402">
        <v>83101</v>
      </c>
      <c r="K323" s="402">
        <v>1</v>
      </c>
      <c r="L323" s="402" t="s">
        <v>1366</v>
      </c>
      <c r="M323" s="402">
        <v>3</v>
      </c>
      <c r="N323" s="402" t="s">
        <v>1371</v>
      </c>
      <c r="O323" s="402">
        <v>0</v>
      </c>
      <c r="P323" s="402">
        <v>21</v>
      </c>
      <c r="Q323" s="402">
        <v>2</v>
      </c>
      <c r="R323" s="402">
        <v>0</v>
      </c>
      <c r="S323" s="402" t="s">
        <v>1830</v>
      </c>
      <c r="T323" s="402" t="s">
        <v>1830</v>
      </c>
      <c r="U323" s="402">
        <v>7891.57</v>
      </c>
      <c r="V323" s="402">
        <v>0</v>
      </c>
    </row>
    <row r="324" spans="2:22" ht="15.75" x14ac:dyDescent="0.25">
      <c r="B324" s="402" t="s">
        <v>335</v>
      </c>
      <c r="C324" s="402" t="s">
        <v>358</v>
      </c>
      <c r="D324" s="402">
        <v>100</v>
      </c>
      <c r="E324" s="402" t="s">
        <v>515</v>
      </c>
      <c r="F324" s="402" t="s">
        <v>843</v>
      </c>
      <c r="G324" s="402" t="s">
        <v>1163</v>
      </c>
      <c r="H324" s="402" t="s">
        <v>1337</v>
      </c>
      <c r="I324" s="402">
        <v>35</v>
      </c>
      <c r="J324" s="402">
        <v>83101</v>
      </c>
      <c r="K324" s="402">
        <v>1</v>
      </c>
      <c r="L324" s="402" t="s">
        <v>1366</v>
      </c>
      <c r="M324" s="402">
        <v>3</v>
      </c>
      <c r="N324" s="402" t="s">
        <v>361</v>
      </c>
      <c r="O324" s="402">
        <v>0</v>
      </c>
      <c r="P324" s="402">
        <v>210</v>
      </c>
      <c r="Q324" s="402">
        <v>2</v>
      </c>
      <c r="R324" s="402">
        <v>0</v>
      </c>
      <c r="S324" s="402" t="s">
        <v>1830</v>
      </c>
      <c r="T324" s="402" t="s">
        <v>1830</v>
      </c>
      <c r="U324" s="402">
        <v>7884.65</v>
      </c>
      <c r="V324" s="402">
        <v>0</v>
      </c>
    </row>
    <row r="325" spans="2:22" ht="15.75" x14ac:dyDescent="0.25">
      <c r="B325" s="402" t="s">
        <v>335</v>
      </c>
      <c r="C325" s="402" t="s">
        <v>358</v>
      </c>
      <c r="D325" s="402">
        <v>100</v>
      </c>
      <c r="E325" s="402" t="s">
        <v>552</v>
      </c>
      <c r="F325" s="402" t="s">
        <v>880</v>
      </c>
      <c r="G325" s="402" t="s">
        <v>1828</v>
      </c>
      <c r="H325" s="402" t="s">
        <v>1336</v>
      </c>
      <c r="I325" s="402">
        <v>35</v>
      </c>
      <c r="J325" s="402">
        <v>83101</v>
      </c>
      <c r="K325" s="402">
        <v>1</v>
      </c>
      <c r="L325" s="402" t="s">
        <v>1366</v>
      </c>
      <c r="M325" s="402">
        <v>3</v>
      </c>
      <c r="N325" s="402" t="s">
        <v>1367</v>
      </c>
      <c r="O325" s="402">
        <v>0</v>
      </c>
      <c r="P325" s="402">
        <v>211</v>
      </c>
      <c r="Q325" s="402">
        <v>2</v>
      </c>
      <c r="R325" s="402">
        <v>0</v>
      </c>
      <c r="S325" s="402" t="s">
        <v>1830</v>
      </c>
      <c r="T325" s="402" t="s">
        <v>1830</v>
      </c>
      <c r="U325" s="402">
        <v>6478.73</v>
      </c>
      <c r="V325" s="402">
        <v>0</v>
      </c>
    </row>
    <row r="326" spans="2:22" ht="15.75" x14ac:dyDescent="0.25">
      <c r="B326" s="402" t="s">
        <v>335</v>
      </c>
      <c r="C326" s="402" t="s">
        <v>358</v>
      </c>
      <c r="D326" s="402">
        <v>100</v>
      </c>
      <c r="E326" s="402" t="s">
        <v>630</v>
      </c>
      <c r="F326" s="402" t="s">
        <v>958</v>
      </c>
      <c r="G326" s="402" t="s">
        <v>1270</v>
      </c>
      <c r="H326" s="402" t="s">
        <v>1337</v>
      </c>
      <c r="I326" s="402">
        <v>35</v>
      </c>
      <c r="J326" s="402">
        <v>83101</v>
      </c>
      <c r="K326" s="402">
        <v>1</v>
      </c>
      <c r="L326" s="402" t="s">
        <v>1366</v>
      </c>
      <c r="M326" s="402">
        <v>3</v>
      </c>
      <c r="N326" s="402" t="s">
        <v>361</v>
      </c>
      <c r="O326" s="402">
        <v>0</v>
      </c>
      <c r="P326" s="402">
        <v>212</v>
      </c>
      <c r="Q326" s="402">
        <v>2</v>
      </c>
      <c r="R326" s="402">
        <v>0</v>
      </c>
      <c r="S326" s="402" t="s">
        <v>1830</v>
      </c>
      <c r="T326" s="402" t="s">
        <v>1830</v>
      </c>
      <c r="U326" s="402">
        <v>6779</v>
      </c>
      <c r="V326" s="402">
        <v>0</v>
      </c>
    </row>
    <row r="327" spans="2:22" ht="15.75" x14ac:dyDescent="0.25">
      <c r="B327" s="402" t="s">
        <v>335</v>
      </c>
      <c r="C327" s="402" t="s">
        <v>358</v>
      </c>
      <c r="D327" s="402">
        <v>100</v>
      </c>
      <c r="E327" s="402" t="s">
        <v>451</v>
      </c>
      <c r="F327" s="402" t="s">
        <v>779</v>
      </c>
      <c r="G327" s="402" t="s">
        <v>1102</v>
      </c>
      <c r="H327" s="402" t="s">
        <v>1337</v>
      </c>
      <c r="I327" s="402">
        <v>35</v>
      </c>
      <c r="J327" s="402">
        <v>83101</v>
      </c>
      <c r="K327" s="402">
        <v>1</v>
      </c>
      <c r="L327" s="402" t="s">
        <v>1366</v>
      </c>
      <c r="M327" s="402">
        <v>3</v>
      </c>
      <c r="N327" s="402" t="s">
        <v>361</v>
      </c>
      <c r="O327" s="402">
        <v>0</v>
      </c>
      <c r="P327" s="402">
        <v>213</v>
      </c>
      <c r="Q327" s="402">
        <v>2</v>
      </c>
      <c r="R327" s="402">
        <v>0</v>
      </c>
      <c r="S327" s="402" t="s">
        <v>1830</v>
      </c>
      <c r="T327" s="402" t="s">
        <v>1830</v>
      </c>
      <c r="U327" s="402">
        <v>8412.5400000000009</v>
      </c>
      <c r="V327" s="402">
        <v>0</v>
      </c>
    </row>
    <row r="328" spans="2:22" ht="15.75" x14ac:dyDescent="0.25">
      <c r="B328" s="402" t="s">
        <v>335</v>
      </c>
      <c r="C328" s="402" t="s">
        <v>358</v>
      </c>
      <c r="D328" s="402">
        <v>100</v>
      </c>
      <c r="E328" s="402" t="s">
        <v>507</v>
      </c>
      <c r="F328" s="402" t="s">
        <v>835</v>
      </c>
      <c r="G328" s="402" t="s">
        <v>1156</v>
      </c>
      <c r="H328" s="402" t="s">
        <v>1337</v>
      </c>
      <c r="I328" s="402">
        <v>35</v>
      </c>
      <c r="J328" s="402">
        <v>83101</v>
      </c>
      <c r="K328" s="402">
        <v>1</v>
      </c>
      <c r="L328" s="402" t="s">
        <v>1366</v>
      </c>
      <c r="M328" s="402">
        <v>7</v>
      </c>
      <c r="N328" s="402" t="s">
        <v>361</v>
      </c>
      <c r="O328" s="402">
        <v>0</v>
      </c>
      <c r="P328" s="402">
        <v>214</v>
      </c>
      <c r="Q328" s="402">
        <v>2</v>
      </c>
      <c r="R328" s="402">
        <v>0</v>
      </c>
      <c r="S328" s="402" t="s">
        <v>1830</v>
      </c>
      <c r="T328" s="402" t="s">
        <v>1830</v>
      </c>
      <c r="U328" s="402">
        <v>7960.07</v>
      </c>
      <c r="V328" s="402">
        <v>0</v>
      </c>
    </row>
    <row r="329" spans="2:22" ht="15.75" x14ac:dyDescent="0.25">
      <c r="B329" s="402" t="s">
        <v>335</v>
      </c>
      <c r="C329" s="402" t="s">
        <v>358</v>
      </c>
      <c r="D329" s="402">
        <v>100</v>
      </c>
      <c r="E329" s="402" t="s">
        <v>481</v>
      </c>
      <c r="F329" s="402" t="s">
        <v>809</v>
      </c>
      <c r="G329" s="402" t="s">
        <v>1132</v>
      </c>
      <c r="H329" s="402" t="s">
        <v>1337</v>
      </c>
      <c r="I329" s="402">
        <v>35</v>
      </c>
      <c r="J329" s="402">
        <v>83101</v>
      </c>
      <c r="K329" s="402">
        <v>1</v>
      </c>
      <c r="L329" s="402" t="s">
        <v>1366</v>
      </c>
      <c r="M329" s="402">
        <v>3</v>
      </c>
      <c r="N329" s="402" t="s">
        <v>361</v>
      </c>
      <c r="O329" s="402">
        <v>0</v>
      </c>
      <c r="P329" s="402">
        <v>215</v>
      </c>
      <c r="Q329" s="402">
        <v>2</v>
      </c>
      <c r="R329" s="402">
        <v>0</v>
      </c>
      <c r="S329" s="402" t="s">
        <v>1830</v>
      </c>
      <c r="T329" s="402" t="s">
        <v>1830</v>
      </c>
      <c r="U329" s="402">
        <v>8261.7199999999993</v>
      </c>
      <c r="V329" s="402">
        <v>0</v>
      </c>
    </row>
    <row r="330" spans="2:22" ht="15.75" x14ac:dyDescent="0.25">
      <c r="B330" s="402" t="s">
        <v>335</v>
      </c>
      <c r="C330" s="402" t="s">
        <v>358</v>
      </c>
      <c r="D330" s="402">
        <v>100</v>
      </c>
      <c r="E330" s="402" t="s">
        <v>370</v>
      </c>
      <c r="F330" s="402" t="s">
        <v>698</v>
      </c>
      <c r="G330" s="402" t="s">
        <v>1026</v>
      </c>
      <c r="H330" s="402" t="s">
        <v>1337</v>
      </c>
      <c r="I330" s="402">
        <v>35</v>
      </c>
      <c r="J330" s="402">
        <v>83101</v>
      </c>
      <c r="K330" s="402">
        <v>1</v>
      </c>
      <c r="L330" s="402" t="s">
        <v>1366</v>
      </c>
      <c r="M330" s="402">
        <v>3</v>
      </c>
      <c r="N330" s="402" t="s">
        <v>361</v>
      </c>
      <c r="O330" s="402">
        <v>0</v>
      </c>
      <c r="P330" s="402">
        <v>216</v>
      </c>
      <c r="Q330" s="402">
        <v>2</v>
      </c>
      <c r="R330" s="402">
        <v>0</v>
      </c>
      <c r="S330" s="402" t="s">
        <v>1830</v>
      </c>
      <c r="T330" s="402" t="s">
        <v>1830</v>
      </c>
      <c r="U330" s="402">
        <v>10640.26</v>
      </c>
      <c r="V330" s="402">
        <v>0</v>
      </c>
    </row>
    <row r="331" spans="2:22" ht="15.75" x14ac:dyDescent="0.25">
      <c r="B331" s="402" t="s">
        <v>335</v>
      </c>
      <c r="C331" s="402" t="s">
        <v>358</v>
      </c>
      <c r="D331" s="402">
        <v>100</v>
      </c>
      <c r="E331" s="402" t="s">
        <v>531</v>
      </c>
      <c r="F331" s="402" t="s">
        <v>859</v>
      </c>
      <c r="G331" s="402" t="s">
        <v>1178</v>
      </c>
      <c r="H331" s="402" t="s">
        <v>1337</v>
      </c>
      <c r="I331" s="402">
        <v>35</v>
      </c>
      <c r="J331" s="402">
        <v>83101</v>
      </c>
      <c r="K331" s="402">
        <v>1</v>
      </c>
      <c r="L331" s="402" t="s">
        <v>1366</v>
      </c>
      <c r="M331" s="402">
        <v>3</v>
      </c>
      <c r="N331" s="402" t="s">
        <v>361</v>
      </c>
      <c r="O331" s="402">
        <v>0</v>
      </c>
      <c r="P331" s="402">
        <v>218</v>
      </c>
      <c r="Q331" s="402">
        <v>2</v>
      </c>
      <c r="R331" s="402">
        <v>0</v>
      </c>
      <c r="S331" s="402" t="s">
        <v>1830</v>
      </c>
      <c r="T331" s="402" t="s">
        <v>1830</v>
      </c>
      <c r="U331" s="402">
        <v>7675.74</v>
      </c>
      <c r="V331" s="402">
        <v>0</v>
      </c>
    </row>
    <row r="332" spans="2:22" ht="15.75" x14ac:dyDescent="0.25">
      <c r="B332" s="402" t="s">
        <v>335</v>
      </c>
      <c r="C332" s="402" t="s">
        <v>358</v>
      </c>
      <c r="D332" s="402">
        <v>100</v>
      </c>
      <c r="E332" s="402" t="s">
        <v>488</v>
      </c>
      <c r="F332" s="402" t="s">
        <v>816</v>
      </c>
      <c r="G332" s="402" t="s">
        <v>1138</v>
      </c>
      <c r="H332" s="402" t="s">
        <v>1337</v>
      </c>
      <c r="I332" s="402">
        <v>35</v>
      </c>
      <c r="J332" s="402">
        <v>83101</v>
      </c>
      <c r="K332" s="402">
        <v>1</v>
      </c>
      <c r="L332" s="402" t="s">
        <v>1366</v>
      </c>
      <c r="M332" s="402">
        <v>2</v>
      </c>
      <c r="N332" s="402" t="s">
        <v>361</v>
      </c>
      <c r="O332" s="402">
        <v>0</v>
      </c>
      <c r="P332" s="402">
        <v>219</v>
      </c>
      <c r="Q332" s="402">
        <v>2</v>
      </c>
      <c r="R332" s="402">
        <v>0</v>
      </c>
      <c r="S332" s="402" t="s">
        <v>1830</v>
      </c>
      <c r="T332" s="402" t="s">
        <v>1830</v>
      </c>
      <c r="U332" s="402">
        <v>8186.3</v>
      </c>
      <c r="V332" s="402">
        <v>0</v>
      </c>
    </row>
    <row r="333" spans="2:22" ht="15.75" x14ac:dyDescent="0.25">
      <c r="B333" s="402" t="s">
        <v>335</v>
      </c>
      <c r="C333" s="402" t="s">
        <v>358</v>
      </c>
      <c r="D333" s="402">
        <v>100</v>
      </c>
      <c r="E333" s="402" t="s">
        <v>580</v>
      </c>
      <c r="F333" s="402" t="s">
        <v>908</v>
      </c>
      <c r="G333" s="402" t="s">
        <v>1221</v>
      </c>
      <c r="H333" s="402" t="s">
        <v>1338</v>
      </c>
      <c r="I333" s="402">
        <v>35</v>
      </c>
      <c r="J333" s="402">
        <v>83101</v>
      </c>
      <c r="K333" s="402">
        <v>1</v>
      </c>
      <c r="L333" s="402" t="s">
        <v>1366</v>
      </c>
      <c r="M333" s="402">
        <v>4</v>
      </c>
      <c r="N333" s="402" t="s">
        <v>364</v>
      </c>
      <c r="O333" s="402">
        <v>0</v>
      </c>
      <c r="P333" s="402">
        <v>22</v>
      </c>
      <c r="Q333" s="402">
        <v>2</v>
      </c>
      <c r="R333" s="402">
        <v>0</v>
      </c>
      <c r="S333" s="402" t="s">
        <v>1830</v>
      </c>
      <c r="T333" s="402" t="s">
        <v>1830</v>
      </c>
      <c r="U333" s="402">
        <v>7438.66</v>
      </c>
      <c r="V333" s="402">
        <v>0</v>
      </c>
    </row>
    <row r="334" spans="2:22" ht="15.75" x14ac:dyDescent="0.25">
      <c r="B334" s="402" t="s">
        <v>335</v>
      </c>
      <c r="C334" s="402" t="s">
        <v>358</v>
      </c>
      <c r="D334" s="402">
        <v>100</v>
      </c>
      <c r="E334" s="402" t="s">
        <v>526</v>
      </c>
      <c r="F334" s="402" t="s">
        <v>854</v>
      </c>
      <c r="G334" s="402" t="s">
        <v>1174</v>
      </c>
      <c r="H334" s="402" t="s">
        <v>1341</v>
      </c>
      <c r="I334" s="402">
        <v>35</v>
      </c>
      <c r="J334" s="402">
        <v>83101</v>
      </c>
      <c r="K334" s="402">
        <v>1</v>
      </c>
      <c r="L334" s="402" t="s">
        <v>1366</v>
      </c>
      <c r="M334" s="402">
        <v>3</v>
      </c>
      <c r="N334" s="402" t="s">
        <v>1369</v>
      </c>
      <c r="O334" s="402">
        <v>0</v>
      </c>
      <c r="P334" s="402">
        <v>220</v>
      </c>
      <c r="Q334" s="402">
        <v>2</v>
      </c>
      <c r="R334" s="402">
        <v>0</v>
      </c>
      <c r="S334" s="402" t="s">
        <v>1830</v>
      </c>
      <c r="T334" s="402" t="s">
        <v>1830</v>
      </c>
      <c r="U334" s="402">
        <v>8315.27</v>
      </c>
      <c r="V334" s="402">
        <v>0</v>
      </c>
    </row>
    <row r="335" spans="2:22" ht="15.75" x14ac:dyDescent="0.25">
      <c r="B335" s="402" t="s">
        <v>335</v>
      </c>
      <c r="C335" s="402" t="s">
        <v>358</v>
      </c>
      <c r="D335" s="402">
        <v>100</v>
      </c>
      <c r="E335" s="402" t="s">
        <v>503</v>
      </c>
      <c r="F335" s="402" t="s">
        <v>831</v>
      </c>
      <c r="G335" s="402" t="s">
        <v>1152</v>
      </c>
      <c r="H335" s="402" t="s">
        <v>1342</v>
      </c>
      <c r="I335" s="402">
        <v>35</v>
      </c>
      <c r="J335" s="402">
        <v>83101</v>
      </c>
      <c r="K335" s="402">
        <v>1</v>
      </c>
      <c r="L335" s="402" t="s">
        <v>1366</v>
      </c>
      <c r="M335" s="402">
        <v>3</v>
      </c>
      <c r="N335" s="402" t="s">
        <v>1370</v>
      </c>
      <c r="O335" s="402">
        <v>0</v>
      </c>
      <c r="P335" s="402">
        <v>221</v>
      </c>
      <c r="Q335" s="402">
        <v>2</v>
      </c>
      <c r="R335" s="402">
        <v>0</v>
      </c>
      <c r="S335" s="402" t="s">
        <v>1830</v>
      </c>
      <c r="T335" s="402" t="s">
        <v>1830</v>
      </c>
      <c r="U335" s="402">
        <v>6424.95</v>
      </c>
      <c r="V335" s="402">
        <v>0</v>
      </c>
    </row>
    <row r="336" spans="2:22" ht="15.75" x14ac:dyDescent="0.25">
      <c r="B336" s="402" t="s">
        <v>335</v>
      </c>
      <c r="C336" s="402" t="s">
        <v>358</v>
      </c>
      <c r="D336" s="402">
        <v>100</v>
      </c>
      <c r="E336" s="402" t="s">
        <v>409</v>
      </c>
      <c r="F336" s="402" t="s">
        <v>737</v>
      </c>
      <c r="G336" s="402" t="s">
        <v>1063</v>
      </c>
      <c r="H336" s="402" t="s">
        <v>1337</v>
      </c>
      <c r="I336" s="402">
        <v>35</v>
      </c>
      <c r="J336" s="402">
        <v>83101</v>
      </c>
      <c r="K336" s="402">
        <v>1</v>
      </c>
      <c r="L336" s="402" t="s">
        <v>1366</v>
      </c>
      <c r="M336" s="402">
        <v>3</v>
      </c>
      <c r="N336" s="402" t="s">
        <v>361</v>
      </c>
      <c r="O336" s="402">
        <v>0</v>
      </c>
      <c r="P336" s="402">
        <v>222</v>
      </c>
      <c r="Q336" s="402">
        <v>2</v>
      </c>
      <c r="R336" s="402">
        <v>0</v>
      </c>
      <c r="S336" s="402" t="s">
        <v>1830</v>
      </c>
      <c r="T336" s="402" t="s">
        <v>1830</v>
      </c>
      <c r="U336" s="402">
        <v>8951.08</v>
      </c>
      <c r="V336" s="402">
        <v>0</v>
      </c>
    </row>
    <row r="337" spans="2:22" ht="15.75" x14ac:dyDescent="0.25">
      <c r="B337" s="402" t="s">
        <v>335</v>
      </c>
      <c r="C337" s="402" t="s">
        <v>358</v>
      </c>
      <c r="D337" s="402">
        <v>100</v>
      </c>
      <c r="E337" s="402" t="s">
        <v>410</v>
      </c>
      <c r="F337" s="402" t="s">
        <v>738</v>
      </c>
      <c r="G337" s="402" t="s">
        <v>1064</v>
      </c>
      <c r="H337" s="402" t="s">
        <v>1337</v>
      </c>
      <c r="I337" s="402">
        <v>35</v>
      </c>
      <c r="J337" s="402">
        <v>83101</v>
      </c>
      <c r="K337" s="402">
        <v>1</v>
      </c>
      <c r="L337" s="402" t="s">
        <v>1366</v>
      </c>
      <c r="M337" s="402">
        <v>3</v>
      </c>
      <c r="N337" s="402" t="s">
        <v>361</v>
      </c>
      <c r="O337" s="402">
        <v>0</v>
      </c>
      <c r="P337" s="402">
        <v>223</v>
      </c>
      <c r="Q337" s="402">
        <v>2</v>
      </c>
      <c r="R337" s="402">
        <v>0</v>
      </c>
      <c r="S337" s="402" t="s">
        <v>1830</v>
      </c>
      <c r="T337" s="402" t="s">
        <v>1830</v>
      </c>
      <c r="U337" s="402">
        <v>8601.08</v>
      </c>
      <c r="V337" s="402">
        <v>0</v>
      </c>
    </row>
    <row r="338" spans="2:22" ht="15.75" x14ac:dyDescent="0.25">
      <c r="B338" s="402" t="s">
        <v>335</v>
      </c>
      <c r="C338" s="402" t="s">
        <v>358</v>
      </c>
      <c r="D338" s="402">
        <v>100</v>
      </c>
      <c r="E338" s="402" t="s">
        <v>520</v>
      </c>
      <c r="F338" s="402" t="s">
        <v>848</v>
      </c>
      <c r="G338" s="402" t="s">
        <v>1168</v>
      </c>
      <c r="H338" s="402" t="s">
        <v>1337</v>
      </c>
      <c r="I338" s="402">
        <v>35</v>
      </c>
      <c r="J338" s="402">
        <v>83101</v>
      </c>
      <c r="K338" s="402">
        <v>1</v>
      </c>
      <c r="L338" s="402" t="s">
        <v>1366</v>
      </c>
      <c r="M338" s="402">
        <v>3</v>
      </c>
      <c r="N338" s="402" t="s">
        <v>361</v>
      </c>
      <c r="O338" s="402">
        <v>0</v>
      </c>
      <c r="P338" s="402">
        <v>224</v>
      </c>
      <c r="Q338" s="402">
        <v>2</v>
      </c>
      <c r="R338" s="402">
        <v>0</v>
      </c>
      <c r="S338" s="402" t="s">
        <v>1830</v>
      </c>
      <c r="T338" s="402" t="s">
        <v>1830</v>
      </c>
      <c r="U338" s="402">
        <v>7401.15</v>
      </c>
      <c r="V338" s="402">
        <v>0</v>
      </c>
    </row>
    <row r="339" spans="2:22" ht="15.75" x14ac:dyDescent="0.25">
      <c r="B339" s="402" t="s">
        <v>335</v>
      </c>
      <c r="C339" s="402" t="s">
        <v>358</v>
      </c>
      <c r="D339" s="402">
        <v>100</v>
      </c>
      <c r="E339" s="402" t="s">
        <v>411</v>
      </c>
      <c r="F339" s="402" t="s">
        <v>739</v>
      </c>
      <c r="G339" s="402" t="s">
        <v>1829</v>
      </c>
      <c r="H339" s="402" t="s">
        <v>1337</v>
      </c>
      <c r="I339" s="402">
        <v>35</v>
      </c>
      <c r="J339" s="402">
        <v>83101</v>
      </c>
      <c r="K339" s="402">
        <v>1</v>
      </c>
      <c r="L339" s="402" t="s">
        <v>1366</v>
      </c>
      <c r="M339" s="402">
        <v>3</v>
      </c>
      <c r="N339" s="402" t="s">
        <v>361</v>
      </c>
      <c r="O339" s="402">
        <v>0</v>
      </c>
      <c r="P339" s="402">
        <v>225</v>
      </c>
      <c r="Q339" s="402">
        <v>2</v>
      </c>
      <c r="R339" s="402">
        <v>0</v>
      </c>
      <c r="S339" s="402" t="s">
        <v>1830</v>
      </c>
      <c r="T339" s="402" t="s">
        <v>1830</v>
      </c>
      <c r="U339" s="402">
        <v>8951.08</v>
      </c>
      <c r="V339" s="402">
        <v>0</v>
      </c>
    </row>
    <row r="340" spans="2:22" ht="15.75" x14ac:dyDescent="0.25">
      <c r="B340" s="402" t="s">
        <v>335</v>
      </c>
      <c r="C340" s="402" t="s">
        <v>358</v>
      </c>
      <c r="D340" s="402">
        <v>100</v>
      </c>
      <c r="E340" s="402" t="s">
        <v>670</v>
      </c>
      <c r="F340" s="402" t="s">
        <v>998</v>
      </c>
      <c r="G340" s="402" t="s">
        <v>1309</v>
      </c>
      <c r="H340" s="402" t="s">
        <v>1337</v>
      </c>
      <c r="I340" s="402">
        <v>35</v>
      </c>
      <c r="J340" s="402">
        <v>83101</v>
      </c>
      <c r="K340" s="402">
        <v>1</v>
      </c>
      <c r="L340" s="402" t="s">
        <v>1366</v>
      </c>
      <c r="M340" s="402">
        <v>6</v>
      </c>
      <c r="N340" s="402" t="s">
        <v>361</v>
      </c>
      <c r="O340" s="402">
        <v>0</v>
      </c>
      <c r="P340" s="402">
        <v>226</v>
      </c>
      <c r="Q340" s="402">
        <v>2</v>
      </c>
      <c r="R340" s="402">
        <v>0</v>
      </c>
      <c r="S340" s="402" t="s">
        <v>1830</v>
      </c>
      <c r="T340" s="402" t="s">
        <v>1830</v>
      </c>
      <c r="U340" s="402">
        <v>6779</v>
      </c>
      <c r="V340" s="402">
        <v>0</v>
      </c>
    </row>
    <row r="341" spans="2:22" ht="15.75" x14ac:dyDescent="0.25">
      <c r="B341" s="402" t="s">
        <v>335</v>
      </c>
      <c r="C341" s="402" t="s">
        <v>358</v>
      </c>
      <c r="D341" s="402">
        <v>100</v>
      </c>
      <c r="E341" s="402" t="s">
        <v>446</v>
      </c>
      <c r="F341" s="402" t="s">
        <v>774</v>
      </c>
      <c r="G341" s="402" t="s">
        <v>1097</v>
      </c>
      <c r="H341" s="402" t="s">
        <v>1337</v>
      </c>
      <c r="I341" s="402">
        <v>35</v>
      </c>
      <c r="J341" s="402">
        <v>83101</v>
      </c>
      <c r="K341" s="402">
        <v>1</v>
      </c>
      <c r="L341" s="402" t="s">
        <v>1366</v>
      </c>
      <c r="M341" s="402">
        <v>3</v>
      </c>
      <c r="N341" s="402" t="s">
        <v>361</v>
      </c>
      <c r="O341" s="402">
        <v>0</v>
      </c>
      <c r="P341" s="402">
        <v>227</v>
      </c>
      <c r="Q341" s="402">
        <v>2</v>
      </c>
      <c r="R341" s="402">
        <v>0</v>
      </c>
      <c r="S341" s="402" t="s">
        <v>1830</v>
      </c>
      <c r="T341" s="402" t="s">
        <v>1830</v>
      </c>
      <c r="U341" s="402">
        <v>8412.5400000000009</v>
      </c>
      <c r="V341" s="402">
        <v>0</v>
      </c>
    </row>
    <row r="342" spans="2:22" x14ac:dyDescent="0.25">
      <c r="B342" s="45" t="s">
        <v>76</v>
      </c>
      <c r="C342" s="172"/>
      <c r="D342" s="170">
        <v>328</v>
      </c>
      <c r="E342" s="172"/>
      <c r="F342" s="172"/>
      <c r="G342" s="174"/>
      <c r="H342" s="175"/>
      <c r="I342" s="173"/>
      <c r="J342" s="173"/>
      <c r="K342" s="173"/>
      <c r="L342" s="173"/>
      <c r="M342" s="145"/>
      <c r="N342" s="47" t="s">
        <v>77</v>
      </c>
      <c r="P342" s="49">
        <v>328</v>
      </c>
      <c r="Q342" s="175"/>
      <c r="R342" s="173"/>
      <c r="S342" s="431" t="s">
        <v>8</v>
      </c>
      <c r="T342" s="431"/>
      <c r="U342" s="50">
        <f>SUM(U14:U341)</f>
        <v>2716999.66</v>
      </c>
      <c r="V342" s="176"/>
    </row>
    <row r="343" spans="2:22" x14ac:dyDescent="0.25">
      <c r="B343" s="62" t="s">
        <v>329</v>
      </c>
      <c r="C343" s="63"/>
      <c r="D343" s="63"/>
      <c r="E343" s="63"/>
      <c r="F343" s="172"/>
      <c r="G343" s="174"/>
      <c r="H343" s="175"/>
      <c r="I343" s="173"/>
      <c r="J343" s="173"/>
      <c r="K343" s="173"/>
      <c r="L343" s="173"/>
      <c r="M343" s="173"/>
      <c r="N343" s="173"/>
      <c r="O343" s="173"/>
      <c r="P343" s="173"/>
      <c r="Q343" s="175"/>
      <c r="R343" s="173"/>
      <c r="S343" s="175"/>
      <c r="T343" s="175"/>
      <c r="U343" s="180"/>
      <c r="V343" s="181"/>
    </row>
    <row r="344" spans="2:22" x14ac:dyDescent="0.25">
      <c r="B344" s="62" t="s">
        <v>151</v>
      </c>
      <c r="C344" s="182"/>
      <c r="D344" s="182"/>
      <c r="E344" s="182"/>
      <c r="F344" s="143"/>
      <c r="G344" s="143"/>
      <c r="H344" s="182"/>
      <c r="I344" s="182"/>
      <c r="J344" s="182"/>
      <c r="K344" s="182"/>
      <c r="L344" s="182"/>
      <c r="M344" s="182"/>
      <c r="N344" s="182"/>
      <c r="O344" s="182"/>
      <c r="P344" s="182"/>
      <c r="Q344" s="182"/>
      <c r="R344" s="182"/>
      <c r="S344" s="182"/>
      <c r="T344" s="182"/>
      <c r="U344" s="182"/>
      <c r="V344" s="63"/>
    </row>
    <row r="345" spans="2:22" x14ac:dyDescent="0.25"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 x14ac:dyDescent="0.25">
      <c r="B346" s="453" t="str">
        <f>+'Caratula Resumen'!B46:E46</f>
        <v>C.P. ESMERALDA HERNANDEZ ESCOGIDO</v>
      </c>
      <c r="C346" s="454"/>
      <c r="D346" s="454"/>
      <c r="E346" s="455"/>
    </row>
    <row r="347" spans="2:22" x14ac:dyDescent="0.25">
      <c r="B347" s="422" t="s">
        <v>42</v>
      </c>
      <c r="C347" s="423"/>
      <c r="D347" s="423"/>
      <c r="E347" s="424"/>
    </row>
    <row r="348" spans="2:22" x14ac:dyDescent="0.25">
      <c r="B348" s="407" t="str">
        <f>+'Caratula Resumen'!B49:E49</f>
        <v>SUBJEFE DE NOMINA FEDERAL</v>
      </c>
      <c r="C348" s="408"/>
      <c r="D348" s="408"/>
      <c r="E348" s="409"/>
    </row>
    <row r="349" spans="2:22" x14ac:dyDescent="0.25">
      <c r="B349" s="422" t="s">
        <v>43</v>
      </c>
      <c r="C349" s="423"/>
      <c r="D349" s="423"/>
      <c r="E349" s="424"/>
    </row>
    <row r="350" spans="2:22" x14ac:dyDescent="0.25">
      <c r="B350" s="14"/>
      <c r="C350" s="400"/>
      <c r="D350" s="400"/>
      <c r="E350" s="16"/>
    </row>
    <row r="351" spans="2:22" x14ac:dyDescent="0.25">
      <c r="B351" s="407"/>
      <c r="C351" s="408"/>
      <c r="D351" s="408"/>
      <c r="E351" s="409"/>
    </row>
    <row r="352" spans="2:22" x14ac:dyDescent="0.25">
      <c r="B352" s="422" t="s">
        <v>44</v>
      </c>
      <c r="C352" s="423"/>
      <c r="D352" s="423"/>
      <c r="E352" s="424"/>
    </row>
    <row r="353" spans="2:5" x14ac:dyDescent="0.25">
      <c r="B353" s="425" t="str">
        <f>+'Caratula Resumen'!B55:E55</f>
        <v>14 DE ENERO DE 2021</v>
      </c>
      <c r="C353" s="426"/>
      <c r="D353" s="426"/>
      <c r="E353" s="427"/>
    </row>
    <row r="354" spans="2:5" x14ac:dyDescent="0.25">
      <c r="B354" s="422" t="s">
        <v>45</v>
      </c>
      <c r="C354" s="423"/>
      <c r="D354" s="423"/>
      <c r="E354" s="424"/>
    </row>
    <row r="355" spans="2:5" x14ac:dyDescent="0.25">
      <c r="B355" s="307"/>
      <c r="C355" s="403"/>
      <c r="D355" s="403"/>
      <c r="E355" s="404"/>
    </row>
  </sheetData>
  <mergeCells count="23">
    <mergeCell ref="U10:U11"/>
    <mergeCell ref="V10:V11"/>
    <mergeCell ref="B10:B11"/>
    <mergeCell ref="C10:C11"/>
    <mergeCell ref="D10:D11"/>
    <mergeCell ref="E10:E11"/>
    <mergeCell ref="F10:F11"/>
    <mergeCell ref="G10:G11"/>
    <mergeCell ref="H10:H11"/>
    <mergeCell ref="I10:I11"/>
    <mergeCell ref="S342:T342"/>
    <mergeCell ref="J10:P10"/>
    <mergeCell ref="Q10:Q11"/>
    <mergeCell ref="R10:R11"/>
    <mergeCell ref="S10:T10"/>
    <mergeCell ref="B352:E352"/>
    <mergeCell ref="B353:E353"/>
    <mergeCell ref="B354:E354"/>
    <mergeCell ref="B346:E346"/>
    <mergeCell ref="B347:E347"/>
    <mergeCell ref="B348:E348"/>
    <mergeCell ref="B349:E349"/>
    <mergeCell ref="B351:E351"/>
  </mergeCells>
  <phoneticPr fontId="67" type="noConversion"/>
  <dataValidations count="1">
    <dataValidation allowBlank="1" showInputMessage="1" showErrorMessage="1" sqref="T7 B7"/>
  </dataValidations>
  <pageMargins left="0.62992125984251968" right="0.9055118110236221" top="0.74803149606299213" bottom="0.59055118110236227" header="0.31496062992125984" footer="0.31496062992125984"/>
  <pageSetup scale="4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showGridLines="0" zoomScaleNormal="100" workbookViewId="0">
      <selection activeCell="H18" sqref="H18"/>
    </sheetView>
  </sheetViews>
  <sheetFormatPr baseColWidth="10" defaultColWidth="11" defaultRowHeight="15" x14ac:dyDescent="0.25"/>
  <cols>
    <col min="1" max="1" width="2.42578125" style="36" customWidth="1"/>
    <col min="2" max="2" width="16.5703125" style="36" customWidth="1"/>
    <col min="3" max="3" width="21.42578125" style="36" customWidth="1"/>
    <col min="4" max="4" width="14.7109375" style="36" customWidth="1"/>
    <col min="5" max="5" width="17.140625" style="36" customWidth="1"/>
    <col min="6" max="6" width="25.28515625" style="36" customWidth="1"/>
    <col min="7" max="7" width="37.42578125" style="36" customWidth="1"/>
    <col min="8" max="8" width="21.28515625" style="36" customWidth="1"/>
    <col min="9" max="16384" width="11" style="36"/>
  </cols>
  <sheetData>
    <row r="1" spans="1:9" ht="15" customHeight="1" x14ac:dyDescent="0.5">
      <c r="B1" s="165"/>
      <c r="C1" s="166"/>
      <c r="D1" s="166"/>
      <c r="E1" s="166"/>
      <c r="F1" s="166"/>
      <c r="G1" s="166"/>
      <c r="I1" s="167"/>
    </row>
    <row r="2" spans="1:9" ht="15" customHeight="1" x14ac:dyDescent="0.5">
      <c r="B2" s="165"/>
      <c r="C2" s="166"/>
      <c r="D2" s="166"/>
      <c r="E2" s="166"/>
      <c r="F2" s="166"/>
      <c r="G2" s="166"/>
      <c r="I2" s="167"/>
    </row>
    <row r="3" spans="1:9" ht="15" customHeight="1" x14ac:dyDescent="0.5">
      <c r="B3" s="165"/>
      <c r="C3" s="166"/>
      <c r="D3" s="166"/>
      <c r="E3" s="166"/>
      <c r="F3" s="166"/>
      <c r="G3" s="166"/>
      <c r="I3" s="167"/>
    </row>
    <row r="4" spans="1:9" ht="15" customHeight="1" x14ac:dyDescent="0.5">
      <c r="B4" s="165"/>
      <c r="C4" s="166"/>
      <c r="D4" s="166"/>
      <c r="E4" s="166"/>
      <c r="F4" s="166"/>
      <c r="G4" s="166"/>
      <c r="I4" s="167"/>
    </row>
    <row r="5" spans="1:9" ht="15" customHeight="1" x14ac:dyDescent="0.5">
      <c r="B5" s="165"/>
      <c r="C5" s="166"/>
      <c r="D5" s="166"/>
      <c r="E5" s="166"/>
      <c r="F5" s="166"/>
      <c r="G5" s="166"/>
      <c r="I5" s="167"/>
    </row>
    <row r="6" spans="1:9" ht="15" customHeight="1" x14ac:dyDescent="0.5">
      <c r="B6" s="165"/>
      <c r="C6" s="166"/>
      <c r="D6" s="166"/>
      <c r="E6" s="166"/>
      <c r="F6" s="166"/>
      <c r="G6" s="166"/>
      <c r="I6" s="167"/>
    </row>
    <row r="7" spans="1:9" s="73" customFormat="1" ht="18.75" x14ac:dyDescent="0.3">
      <c r="B7" s="70" t="s">
        <v>152</v>
      </c>
      <c r="C7" s="71"/>
      <c r="D7" s="71"/>
      <c r="E7" s="71"/>
      <c r="F7" s="71"/>
      <c r="G7" s="71"/>
      <c r="H7" s="71"/>
    </row>
    <row r="8" spans="1:9" s="73" customFormat="1" ht="18.75" x14ac:dyDescent="0.3">
      <c r="B8" s="435" t="str">
        <f>+'A Y  II D3'!B8</f>
        <v>Fondo de Aportaciones para la Educación Tecnológica y de Adultos/Instituto Nacional para la Educación de los Adultos (FAETA/INEA)</v>
      </c>
      <c r="C8" s="436"/>
      <c r="D8" s="436"/>
      <c r="E8" s="436"/>
      <c r="F8" s="436"/>
      <c r="G8" s="436"/>
      <c r="H8" s="436"/>
    </row>
    <row r="9" spans="1:9" x14ac:dyDescent="0.25">
      <c r="B9" s="76"/>
      <c r="C9" s="77"/>
      <c r="D9" s="77"/>
      <c r="E9" s="77"/>
      <c r="F9" s="77"/>
      <c r="G9" s="77"/>
      <c r="H9" s="77"/>
    </row>
    <row r="10" spans="1:9" ht="21" x14ac:dyDescent="0.35">
      <c r="B10" s="152"/>
      <c r="C10" s="151"/>
      <c r="D10" s="151"/>
      <c r="E10" s="151"/>
      <c r="F10" s="151"/>
      <c r="G10" s="151"/>
      <c r="H10" s="151"/>
    </row>
    <row r="11" spans="1:9" ht="15" customHeight="1" x14ac:dyDescent="0.25">
      <c r="A11" s="466"/>
      <c r="B11" s="429" t="s">
        <v>1947</v>
      </c>
      <c r="C11" s="458" t="s">
        <v>63</v>
      </c>
      <c r="D11" s="458" t="s">
        <v>1950</v>
      </c>
      <c r="E11" s="458" t="s">
        <v>95</v>
      </c>
      <c r="F11" s="434" t="s">
        <v>49</v>
      </c>
      <c r="G11" s="458" t="s">
        <v>50</v>
      </c>
      <c r="H11" s="434" t="s">
        <v>1952</v>
      </c>
    </row>
    <row r="12" spans="1:9" x14ac:dyDescent="0.25">
      <c r="A12" s="466"/>
      <c r="B12" s="429"/>
      <c r="C12" s="459"/>
      <c r="D12" s="459"/>
      <c r="E12" s="459"/>
      <c r="F12" s="437"/>
      <c r="G12" s="459"/>
      <c r="H12" s="437"/>
    </row>
    <row r="13" spans="1:9" ht="25.5" hidden="1" customHeight="1" x14ac:dyDescent="0.25">
      <c r="B13" s="88" t="s">
        <v>138</v>
      </c>
      <c r="C13" s="88" t="s">
        <v>314</v>
      </c>
      <c r="D13" s="88" t="s">
        <v>315</v>
      </c>
      <c r="E13" s="88" t="s">
        <v>316</v>
      </c>
      <c r="F13" s="88" t="s">
        <v>317</v>
      </c>
      <c r="G13" s="88" t="s">
        <v>1949</v>
      </c>
      <c r="H13" s="88" t="s">
        <v>1951</v>
      </c>
    </row>
    <row r="14" spans="1:9" x14ac:dyDescent="0.25">
      <c r="B14" s="391" t="s">
        <v>1948</v>
      </c>
      <c r="C14" s="391" t="s">
        <v>1379</v>
      </c>
      <c r="D14" s="391" t="s">
        <v>362</v>
      </c>
      <c r="E14" s="391" t="s">
        <v>1811</v>
      </c>
      <c r="F14" s="391" t="s">
        <v>1812</v>
      </c>
      <c r="G14" s="391" t="s">
        <v>1940</v>
      </c>
      <c r="H14" s="391" t="s">
        <v>1953</v>
      </c>
    </row>
    <row r="15" spans="1:9" x14ac:dyDescent="0.25">
      <c r="B15" s="391" t="s">
        <v>1948</v>
      </c>
      <c r="C15" s="391" t="s">
        <v>1379</v>
      </c>
      <c r="D15" s="391" t="s">
        <v>361</v>
      </c>
      <c r="E15" s="391" t="s">
        <v>336</v>
      </c>
      <c r="F15" s="391" t="s">
        <v>344</v>
      </c>
      <c r="G15" s="391" t="s">
        <v>1941</v>
      </c>
      <c r="H15" s="391" t="s">
        <v>1954</v>
      </c>
    </row>
    <row r="16" spans="1:9" x14ac:dyDescent="0.25">
      <c r="B16" s="391" t="s">
        <v>1948</v>
      </c>
      <c r="C16" s="391" t="s">
        <v>1831</v>
      </c>
      <c r="D16" s="391" t="s">
        <v>361</v>
      </c>
      <c r="E16" s="391" t="s">
        <v>337</v>
      </c>
      <c r="F16" s="391" t="s">
        <v>345</v>
      </c>
      <c r="G16" s="391" t="s">
        <v>1942</v>
      </c>
      <c r="H16" s="391" t="s">
        <v>1954</v>
      </c>
    </row>
    <row r="17" spans="2:8" x14ac:dyDescent="0.25">
      <c r="B17" s="391" t="s">
        <v>1948</v>
      </c>
      <c r="C17" s="391" t="s">
        <v>1379</v>
      </c>
      <c r="D17" s="391" t="s">
        <v>363</v>
      </c>
      <c r="E17" s="391" t="s">
        <v>544</v>
      </c>
      <c r="F17" s="391" t="s">
        <v>872</v>
      </c>
      <c r="G17" s="391" t="s">
        <v>1943</v>
      </c>
      <c r="H17" s="391" t="s">
        <v>1954</v>
      </c>
    </row>
    <row r="18" spans="2:8" x14ac:dyDescent="0.25">
      <c r="B18" s="391" t="s">
        <v>1948</v>
      </c>
      <c r="C18" s="391" t="s">
        <v>1832</v>
      </c>
      <c r="D18" s="391" t="s">
        <v>1374</v>
      </c>
      <c r="E18" s="391" t="s">
        <v>688</v>
      </c>
      <c r="F18" s="391" t="s">
        <v>1016</v>
      </c>
      <c r="G18" s="391" t="s">
        <v>1944</v>
      </c>
      <c r="H18" s="391" t="s">
        <v>1954</v>
      </c>
    </row>
    <row r="19" spans="2:8" x14ac:dyDescent="0.25">
      <c r="B19" s="391" t="s">
        <v>1948</v>
      </c>
      <c r="C19" s="391" t="s">
        <v>1379</v>
      </c>
      <c r="D19" s="391" t="s">
        <v>361</v>
      </c>
      <c r="E19" s="391" t="s">
        <v>692</v>
      </c>
      <c r="F19" s="391" t="s">
        <v>1020</v>
      </c>
      <c r="G19" s="391" t="s">
        <v>1945</v>
      </c>
      <c r="H19" s="391" t="s">
        <v>1954</v>
      </c>
    </row>
    <row r="20" spans="2:8" x14ac:dyDescent="0.25">
      <c r="B20" s="391" t="s">
        <v>1948</v>
      </c>
      <c r="C20" s="391" t="s">
        <v>1379</v>
      </c>
      <c r="D20" s="391" t="s">
        <v>361</v>
      </c>
      <c r="E20" s="391" t="s">
        <v>1808</v>
      </c>
      <c r="F20" s="391" t="s">
        <v>1809</v>
      </c>
      <c r="G20" s="391" t="s">
        <v>1946</v>
      </c>
      <c r="H20" s="391" t="s">
        <v>1953</v>
      </c>
    </row>
    <row r="21" spans="2:8" x14ac:dyDescent="0.25">
      <c r="B21" s="159" t="s">
        <v>76</v>
      </c>
      <c r="C21" s="170">
        <v>7</v>
      </c>
      <c r="E21" s="169"/>
      <c r="F21" s="169"/>
      <c r="G21" s="169"/>
      <c r="H21" s="169"/>
    </row>
    <row r="22" spans="2:8" x14ac:dyDescent="0.25">
      <c r="B22" s="171"/>
      <c r="C22" s="172"/>
      <c r="D22" s="173"/>
      <c r="E22" s="172"/>
      <c r="F22" s="172"/>
      <c r="G22" s="172"/>
      <c r="H22" s="172"/>
    </row>
    <row r="23" spans="2:8" x14ac:dyDescent="0.25">
      <c r="B23" s="171"/>
      <c r="C23" s="172"/>
      <c r="D23" s="173"/>
      <c r="E23" s="172"/>
      <c r="F23" s="172"/>
      <c r="G23" s="172"/>
      <c r="H23" s="172"/>
    </row>
    <row r="24" spans="2:8" x14ac:dyDescent="0.25">
      <c r="B24" s="177"/>
      <c r="C24" s="178"/>
      <c r="D24" s="179"/>
      <c r="E24" s="192"/>
      <c r="F24" s="192"/>
      <c r="G24" s="192"/>
      <c r="H24" s="178"/>
    </row>
    <row r="25" spans="2:8" x14ac:dyDescent="0.25">
      <c r="B25" s="62" t="s">
        <v>156</v>
      </c>
      <c r="C25" s="63"/>
      <c r="D25" s="63"/>
      <c r="E25" s="193"/>
      <c r="F25" s="193"/>
      <c r="G25" s="193"/>
      <c r="H25" s="63"/>
    </row>
    <row r="26" spans="2:8" x14ac:dyDescent="0.25">
      <c r="B26" s="63"/>
      <c r="C26" s="63"/>
      <c r="D26" s="63"/>
      <c r="E26" s="193"/>
      <c r="F26" s="193"/>
      <c r="G26" s="193"/>
      <c r="H26" s="63"/>
    </row>
    <row r="27" spans="2:8" x14ac:dyDescent="0.25">
      <c r="B27" s="11"/>
      <c r="C27" s="12"/>
      <c r="D27" s="13"/>
    </row>
    <row r="28" spans="2:8" x14ac:dyDescent="0.25">
      <c r="B28" s="407" t="str">
        <f>+'Caratula Resumen'!B46:E46</f>
        <v>C.P. ESMERALDA HERNANDEZ ESCOGIDO</v>
      </c>
      <c r="C28" s="408"/>
      <c r="D28" s="409"/>
    </row>
    <row r="29" spans="2:8" x14ac:dyDescent="0.25">
      <c r="B29" s="422" t="s">
        <v>42</v>
      </c>
      <c r="C29" s="423"/>
      <c r="D29" s="424"/>
    </row>
    <row r="30" spans="2:8" x14ac:dyDescent="0.25">
      <c r="B30" s="14"/>
      <c r="C30" s="358"/>
      <c r="D30" s="16"/>
    </row>
    <row r="31" spans="2:8" x14ac:dyDescent="0.25">
      <c r="B31" s="407" t="str">
        <f>+'Caratula Resumen'!B49:E49</f>
        <v>SUBJEFE DE NOMINA FEDERAL</v>
      </c>
      <c r="C31" s="408"/>
      <c r="D31" s="409"/>
    </row>
    <row r="32" spans="2:8" x14ac:dyDescent="0.25">
      <c r="B32" s="422" t="s">
        <v>43</v>
      </c>
      <c r="C32" s="423"/>
      <c r="D32" s="424"/>
    </row>
    <row r="33" spans="2:4" x14ac:dyDescent="0.25">
      <c r="B33" s="14"/>
      <c r="C33" s="358"/>
      <c r="D33" s="16"/>
    </row>
    <row r="34" spans="2:4" x14ac:dyDescent="0.25">
      <c r="B34" s="407"/>
      <c r="C34" s="408"/>
      <c r="D34" s="409"/>
    </row>
    <row r="35" spans="2:4" x14ac:dyDescent="0.25">
      <c r="B35" s="422" t="s">
        <v>44</v>
      </c>
      <c r="C35" s="423"/>
      <c r="D35" s="424"/>
    </row>
    <row r="36" spans="2:4" x14ac:dyDescent="0.25">
      <c r="B36" s="14"/>
      <c r="C36" s="358"/>
      <c r="D36" s="16"/>
    </row>
    <row r="37" spans="2:4" x14ac:dyDescent="0.25">
      <c r="B37" s="425" t="str">
        <f>+'Caratula Resumen'!B55:E55</f>
        <v>14 DE ENERO DE 2021</v>
      </c>
      <c r="C37" s="426"/>
      <c r="D37" s="427"/>
    </row>
    <row r="38" spans="2:4" x14ac:dyDescent="0.25">
      <c r="B38" s="422" t="s">
        <v>45</v>
      </c>
      <c r="C38" s="423"/>
      <c r="D38" s="424"/>
    </row>
    <row r="39" spans="2:4" x14ac:dyDescent="0.25">
      <c r="B39" s="378"/>
      <c r="C39" s="379"/>
      <c r="D39" s="380"/>
    </row>
  </sheetData>
  <mergeCells count="17">
    <mergeCell ref="A11:A12"/>
    <mergeCell ref="B11:B12"/>
    <mergeCell ref="C11:C12"/>
    <mergeCell ref="D11:D12"/>
    <mergeCell ref="E11:E12"/>
    <mergeCell ref="B8:H8"/>
    <mergeCell ref="H11:H12"/>
    <mergeCell ref="G11:G12"/>
    <mergeCell ref="F11:F12"/>
    <mergeCell ref="B34:D34"/>
    <mergeCell ref="B35:D35"/>
    <mergeCell ref="B37:D37"/>
    <mergeCell ref="B38:D38"/>
    <mergeCell ref="B28:D28"/>
    <mergeCell ref="B29:D29"/>
    <mergeCell ref="B31:D31"/>
    <mergeCell ref="B32:D32"/>
  </mergeCells>
  <dataValidations count="1">
    <dataValidation allowBlank="1" showInputMessage="1" showErrorMessage="1" sqref="B8"/>
  </dataValidations>
  <pageMargins left="0.7" right="0.7" top="0.75" bottom="0.75" header="0.3" footer="0.3"/>
  <pageSetup scale="7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39"/>
  <sheetViews>
    <sheetView showGridLines="0" zoomScaleNormal="100" workbookViewId="0">
      <selection activeCell="E37" sqref="E37"/>
    </sheetView>
  </sheetViews>
  <sheetFormatPr baseColWidth="10" defaultColWidth="11.42578125" defaultRowHeight="15" x14ac:dyDescent="0.25"/>
  <cols>
    <col min="1" max="1" width="2.42578125" style="194" customWidth="1"/>
    <col min="2" max="2" width="16.28515625" style="194" customWidth="1"/>
    <col min="3" max="3" width="18" style="194" customWidth="1"/>
    <col min="4" max="4" width="24.42578125" style="194" customWidth="1"/>
    <col min="5" max="5" width="44.28515625" style="194" customWidth="1"/>
    <col min="6" max="6" width="12.140625" style="194" customWidth="1"/>
    <col min="7" max="7" width="25.140625" style="194" customWidth="1"/>
    <col min="8" max="8" width="11.85546875" style="194" customWidth="1"/>
    <col min="9" max="9" width="10.42578125" style="194" customWidth="1"/>
    <col min="10" max="10" width="9.28515625" style="194" customWidth="1"/>
    <col min="11" max="11" width="8" style="194" customWidth="1"/>
    <col min="12" max="12" width="12.7109375" style="194" customWidth="1"/>
    <col min="13" max="13" width="9.7109375" style="194" customWidth="1"/>
    <col min="14" max="14" width="8.85546875" style="194" customWidth="1"/>
    <col min="15" max="16" width="11.7109375" style="194" customWidth="1"/>
    <col min="17" max="17" width="18.7109375" style="194" customWidth="1"/>
    <col min="18" max="18" width="11.42578125" style="350" customWidth="1"/>
    <col min="19" max="226" width="11.42578125" style="194"/>
    <col min="227" max="227" width="3.7109375" style="194" customWidth="1"/>
    <col min="228" max="228" width="16.7109375" style="194" customWidth="1"/>
    <col min="229" max="229" width="17.140625" style="194" customWidth="1"/>
    <col min="230" max="230" width="22.42578125" style="194" bestFit="1" customWidth="1"/>
    <col min="231" max="231" width="38.140625" style="194" bestFit="1" customWidth="1"/>
    <col min="232" max="232" width="13.42578125" style="194" customWidth="1"/>
    <col min="233" max="233" width="14.7109375" style="194" customWidth="1"/>
    <col min="234" max="234" width="12.42578125" style="194" customWidth="1"/>
    <col min="235" max="235" width="10" style="194" customWidth="1"/>
    <col min="236" max="236" width="9.7109375" style="194" customWidth="1"/>
    <col min="237" max="237" width="10.7109375" style="194" customWidth="1"/>
    <col min="238" max="238" width="9.140625" style="194" customWidth="1"/>
    <col min="239" max="239" width="10.140625" style="194" customWidth="1"/>
    <col min="240" max="240" width="9.42578125" style="194" customWidth="1"/>
    <col min="241" max="242" width="13" style="194" customWidth="1"/>
    <col min="243" max="243" width="18.28515625" style="194" customWidth="1"/>
    <col min="244" max="16384" width="11.42578125" style="194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70" t="s">
        <v>157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</row>
    <row r="8" spans="1:223" ht="18.75" x14ac:dyDescent="0.3">
      <c r="B8" s="435" t="str">
        <f>+'A Y  II D3'!B8</f>
        <v>Fondo de Aportaciones para la Educación Tecnológica y de Adultos/Instituto Nacional para la Educación de los Adultos (FAETA/INEA)</v>
      </c>
      <c r="C8" s="436"/>
      <c r="D8" s="436"/>
      <c r="E8" s="436"/>
      <c r="F8" s="436"/>
      <c r="G8" s="436"/>
      <c r="H8" s="436"/>
      <c r="I8" s="436"/>
      <c r="J8" s="436"/>
      <c r="K8" s="74"/>
      <c r="L8" s="74"/>
      <c r="M8" s="74"/>
      <c r="N8" s="74"/>
      <c r="O8" s="75"/>
      <c r="P8" s="362" t="str">
        <f>+'A Y  II D3'!X8</f>
        <v>4to. Trimestre 2020</v>
      </c>
      <c r="Q8" s="365"/>
      <c r="R8" s="351"/>
    </row>
    <row r="9" spans="1:223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348"/>
    </row>
    <row r="10" spans="1:223" ht="21" x14ac:dyDescent="0.35">
      <c r="B10" s="195"/>
      <c r="C10" s="195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7"/>
      <c r="P10" s="197"/>
    </row>
    <row r="11" spans="1:223" ht="27.75" customHeight="1" x14ac:dyDescent="0.25">
      <c r="A11" s="467"/>
      <c r="B11" s="429" t="s">
        <v>47</v>
      </c>
      <c r="C11" s="464" t="s">
        <v>48</v>
      </c>
      <c r="D11" s="464" t="s">
        <v>49</v>
      </c>
      <c r="E11" s="464" t="s">
        <v>82</v>
      </c>
      <c r="F11" s="458" t="s">
        <v>141</v>
      </c>
      <c r="G11" s="464" t="s">
        <v>158</v>
      </c>
      <c r="H11" s="468" t="s">
        <v>159</v>
      </c>
      <c r="I11" s="469"/>
      <c r="J11" s="469"/>
      <c r="K11" s="469"/>
      <c r="L11" s="469"/>
      <c r="M11" s="469"/>
      <c r="N11" s="470"/>
      <c r="O11" s="471" t="s">
        <v>160</v>
      </c>
      <c r="P11" s="472"/>
      <c r="Q11" s="473" t="s">
        <v>161</v>
      </c>
      <c r="R11" s="35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H11" s="122"/>
      <c r="HI11" s="122"/>
      <c r="HJ11" s="122"/>
      <c r="HK11" s="122"/>
      <c r="HL11" s="122"/>
      <c r="HM11" s="122"/>
      <c r="HN11" s="122"/>
      <c r="HO11" s="122"/>
    </row>
    <row r="12" spans="1:223" ht="38.25" x14ac:dyDescent="0.25">
      <c r="A12" s="467"/>
      <c r="B12" s="429"/>
      <c r="C12" s="465"/>
      <c r="D12" s="465"/>
      <c r="E12" s="465"/>
      <c r="F12" s="459"/>
      <c r="G12" s="465"/>
      <c r="H12" s="33" t="s">
        <v>63</v>
      </c>
      <c r="I12" s="33" t="s">
        <v>64</v>
      </c>
      <c r="J12" s="33" t="s">
        <v>65</v>
      </c>
      <c r="K12" s="33" t="s">
        <v>66</v>
      </c>
      <c r="L12" s="33" t="s">
        <v>67</v>
      </c>
      <c r="M12" s="34" t="s">
        <v>68</v>
      </c>
      <c r="N12" s="33" t="s">
        <v>69</v>
      </c>
      <c r="O12" s="84" t="s">
        <v>70</v>
      </c>
      <c r="P12" s="84" t="s">
        <v>71</v>
      </c>
      <c r="Q12" s="474"/>
      <c r="R12" s="35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</row>
    <row r="13" spans="1:223" x14ac:dyDescent="0.25">
      <c r="B13" s="122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9"/>
      <c r="P13" s="200"/>
    </row>
    <row r="14" spans="1:223" ht="38.25" hidden="1" x14ac:dyDescent="0.25">
      <c r="B14" s="201" t="s">
        <v>47</v>
      </c>
      <c r="C14" s="201" t="s">
        <v>48</v>
      </c>
      <c r="D14" s="201" t="s">
        <v>49</v>
      </c>
      <c r="E14" s="201" t="s">
        <v>82</v>
      </c>
      <c r="F14" s="201" t="s">
        <v>162</v>
      </c>
      <c r="G14" s="201" t="s">
        <v>158</v>
      </c>
      <c r="H14" s="84" t="s">
        <v>63</v>
      </c>
      <c r="I14" s="84" t="s">
        <v>64</v>
      </c>
      <c r="J14" s="84" t="s">
        <v>65</v>
      </c>
      <c r="K14" s="84" t="s">
        <v>66</v>
      </c>
      <c r="L14" s="84" t="s">
        <v>67</v>
      </c>
      <c r="M14" s="84" t="s">
        <v>68</v>
      </c>
      <c r="N14" s="84" t="s">
        <v>69</v>
      </c>
      <c r="O14" s="84" t="s">
        <v>163</v>
      </c>
      <c r="P14" s="84" t="s">
        <v>164</v>
      </c>
      <c r="Q14" s="349" t="s">
        <v>161</v>
      </c>
    </row>
    <row r="15" spans="1:223" x14ac:dyDescent="0.25">
      <c r="B15" s="346"/>
      <c r="C15" s="345"/>
      <c r="D15" s="203"/>
      <c r="E15" s="345"/>
      <c r="F15"/>
      <c r="G15" s="203"/>
      <c r="H15" s="205"/>
      <c r="I15" s="187"/>
      <c r="J15" s="205"/>
      <c r="K15" s="205"/>
      <c r="L15" s="205"/>
      <c r="M15" s="206"/>
      <c r="N15" s="205"/>
      <c r="O15" s="205"/>
      <c r="P15" s="205"/>
      <c r="Q15" s="203"/>
    </row>
    <row r="16" spans="1:223" x14ac:dyDescent="0.25">
      <c r="B16" s="202"/>
      <c r="C16" s="203"/>
      <c r="D16" s="203"/>
      <c r="E16" s="204"/>
      <c r="F16" s="203"/>
      <c r="G16" s="203"/>
      <c r="H16" s="205"/>
      <c r="I16" s="187"/>
      <c r="J16" s="205"/>
      <c r="K16" s="205"/>
      <c r="L16" s="205"/>
      <c r="M16" s="206"/>
      <c r="N16" s="205"/>
      <c r="O16" s="205"/>
      <c r="P16" s="205"/>
      <c r="Q16" s="203"/>
    </row>
    <row r="17" spans="2:17" x14ac:dyDescent="0.25">
      <c r="B17" s="202"/>
      <c r="C17" s="203"/>
      <c r="D17" s="203"/>
      <c r="E17" s="204"/>
      <c r="F17" s="203"/>
      <c r="G17" s="203"/>
      <c r="H17" s="205"/>
      <c r="I17" s="187"/>
      <c r="J17" s="205"/>
      <c r="K17" s="205"/>
      <c r="L17" s="205"/>
      <c r="M17" s="205"/>
      <c r="N17" s="205"/>
      <c r="O17" s="205"/>
      <c r="P17" s="205"/>
      <c r="Q17" s="203"/>
    </row>
    <row r="18" spans="2:17" x14ac:dyDescent="0.25">
      <c r="B18" s="45" t="s">
        <v>76</v>
      </c>
      <c r="C18" s="49">
        <v>0</v>
      </c>
      <c r="D18" s="47"/>
      <c r="E18" s="47"/>
      <c r="F18" s="47"/>
      <c r="G18" s="47"/>
      <c r="H18" s="47"/>
      <c r="I18" s="48"/>
      <c r="J18" s="47"/>
      <c r="L18" s="47" t="s">
        <v>77</v>
      </c>
      <c r="M18" s="48"/>
      <c r="N18" s="49">
        <v>0</v>
      </c>
      <c r="O18" s="100"/>
      <c r="P18" s="190"/>
      <c r="Q18" s="51"/>
    </row>
    <row r="19" spans="2:17" x14ac:dyDescent="0.25">
      <c r="B19" s="53"/>
      <c r="C19" s="54"/>
      <c r="D19" s="54"/>
      <c r="E19" s="54"/>
      <c r="F19" s="54"/>
      <c r="G19" s="54"/>
      <c r="H19" s="54"/>
      <c r="I19" s="54"/>
      <c r="J19" s="54"/>
      <c r="K19" s="55"/>
      <c r="L19" s="56"/>
      <c r="M19" s="56"/>
      <c r="N19" s="56"/>
      <c r="O19" s="56"/>
      <c r="P19" s="56"/>
      <c r="Q19" s="56"/>
    </row>
    <row r="20" spans="2:17" x14ac:dyDescent="0.25">
      <c r="B20" s="53"/>
      <c r="C20" s="54"/>
      <c r="D20" s="54"/>
      <c r="E20" s="54"/>
      <c r="F20" s="54"/>
      <c r="G20" s="54"/>
      <c r="H20" s="54"/>
      <c r="I20" s="54"/>
      <c r="J20" s="54"/>
      <c r="K20" s="55"/>
      <c r="L20" s="56"/>
      <c r="M20" s="56"/>
      <c r="N20" s="431"/>
      <c r="O20" s="431"/>
      <c r="P20" s="56"/>
      <c r="Q20" s="190"/>
    </row>
    <row r="21" spans="2:17" x14ac:dyDescent="0.25">
      <c r="B21" s="58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</row>
    <row r="22" spans="2:17" x14ac:dyDescent="0.25">
      <c r="B22" s="62" t="s">
        <v>156</v>
      </c>
      <c r="C22" s="64"/>
      <c r="D22" s="64"/>
      <c r="E22" s="163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</row>
    <row r="23" spans="2:17" x14ac:dyDescent="0.25">
      <c r="B23" s="207" t="s">
        <v>165</v>
      </c>
      <c r="C23" s="207"/>
      <c r="D23" s="207"/>
      <c r="E23" s="207"/>
      <c r="F23" s="208"/>
      <c r="G23" s="208"/>
      <c r="H23" s="208"/>
      <c r="I23" s="208"/>
      <c r="J23" s="208"/>
    </row>
    <row r="24" spans="2:17" x14ac:dyDescent="0.25">
      <c r="B24" s="207" t="s">
        <v>330</v>
      </c>
      <c r="C24" s="207"/>
      <c r="D24" s="207"/>
      <c r="E24" s="207"/>
      <c r="F24" s="208"/>
      <c r="G24" s="208"/>
      <c r="H24" s="208"/>
      <c r="I24" s="208"/>
      <c r="J24" s="208"/>
    </row>
    <row r="25" spans="2:17" x14ac:dyDescent="0.25">
      <c r="B25" s="207" t="s">
        <v>331</v>
      </c>
      <c r="C25" s="207"/>
      <c r="D25" s="207"/>
      <c r="E25" s="207"/>
      <c r="F25" s="208"/>
      <c r="G25" s="208"/>
      <c r="H25" s="208"/>
      <c r="I25" s="208"/>
      <c r="J25" s="208"/>
    </row>
    <row r="26" spans="2:17" x14ac:dyDescent="0.25">
      <c r="B26" s="209"/>
      <c r="C26" s="64"/>
      <c r="D26" s="64"/>
    </row>
    <row r="27" spans="2:17" x14ac:dyDescent="0.25">
      <c r="B27" s="11"/>
      <c r="C27" s="12"/>
      <c r="D27" s="13"/>
    </row>
    <row r="28" spans="2:17" x14ac:dyDescent="0.25">
      <c r="B28" s="407" t="str">
        <f>+'Caratula Resumen'!B46:E46</f>
        <v>C.P. ESMERALDA HERNANDEZ ESCOGIDO</v>
      </c>
      <c r="C28" s="408"/>
      <c r="D28" s="409"/>
    </row>
    <row r="29" spans="2:17" x14ac:dyDescent="0.25">
      <c r="B29" s="422" t="s">
        <v>42</v>
      </c>
      <c r="C29" s="423"/>
      <c r="D29" s="424"/>
    </row>
    <row r="30" spans="2:17" x14ac:dyDescent="0.25">
      <c r="B30" s="14"/>
      <c r="C30" s="358"/>
      <c r="D30" s="16"/>
    </row>
    <row r="31" spans="2:17" x14ac:dyDescent="0.25">
      <c r="B31" s="407" t="str">
        <f>+'Caratula Resumen'!B49:E49</f>
        <v>SUBJEFE DE NOMINA FEDERAL</v>
      </c>
      <c r="C31" s="408"/>
      <c r="D31" s="409"/>
    </row>
    <row r="32" spans="2:17" x14ac:dyDescent="0.25">
      <c r="B32" s="422" t="s">
        <v>43</v>
      </c>
      <c r="C32" s="423"/>
      <c r="D32" s="424"/>
    </row>
    <row r="33" spans="2:4" x14ac:dyDescent="0.25">
      <c r="B33" s="14"/>
      <c r="C33" s="358"/>
      <c r="D33" s="16"/>
    </row>
    <row r="34" spans="2:4" x14ac:dyDescent="0.25">
      <c r="B34" s="407"/>
      <c r="C34" s="408"/>
      <c r="D34" s="409"/>
    </row>
    <row r="35" spans="2:4" x14ac:dyDescent="0.25">
      <c r="B35" s="422" t="s">
        <v>44</v>
      </c>
      <c r="C35" s="423"/>
      <c r="D35" s="424"/>
    </row>
    <row r="36" spans="2:4" x14ac:dyDescent="0.25">
      <c r="B36" s="14"/>
      <c r="C36" s="358"/>
      <c r="D36" s="16"/>
    </row>
    <row r="37" spans="2:4" x14ac:dyDescent="0.25">
      <c r="B37" s="425" t="str">
        <f>+'Caratula Resumen'!B55:E55</f>
        <v>14 DE ENERO DE 2021</v>
      </c>
      <c r="C37" s="426"/>
      <c r="D37" s="427"/>
    </row>
    <row r="38" spans="2:4" x14ac:dyDescent="0.25">
      <c r="B38" s="422" t="s">
        <v>45</v>
      </c>
      <c r="C38" s="423"/>
      <c r="D38" s="424"/>
    </row>
    <row r="39" spans="2:4" x14ac:dyDescent="0.25">
      <c r="B39" s="378"/>
      <c r="C39" s="379"/>
      <c r="D39" s="380"/>
    </row>
  </sheetData>
  <mergeCells count="20">
    <mergeCell ref="B8:J8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N20:O20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O8 B8"/>
  </dataValidations>
  <pageMargins left="0.7" right="0.7" top="0.75" bottom="0.75" header="0.3" footer="0.3"/>
  <pageSetup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38"/>
  <sheetViews>
    <sheetView showGridLines="0" zoomScaleNormal="100" workbookViewId="0">
      <selection activeCell="F35" sqref="F35"/>
    </sheetView>
  </sheetViews>
  <sheetFormatPr baseColWidth="10" defaultColWidth="11.42578125" defaultRowHeight="15" x14ac:dyDescent="0.25"/>
  <cols>
    <col min="1" max="1" width="3.7109375" style="194" customWidth="1"/>
    <col min="2" max="2" width="18.28515625" style="194" customWidth="1"/>
    <col min="3" max="3" width="15.85546875" style="194" customWidth="1"/>
    <col min="4" max="4" width="23" style="194" customWidth="1"/>
    <col min="5" max="5" width="48.28515625" style="194" customWidth="1"/>
    <col min="6" max="6" width="29.85546875" style="194" customWidth="1"/>
    <col min="7" max="7" width="12" style="194" customWidth="1"/>
    <col min="8" max="8" width="8" style="194" customWidth="1"/>
    <col min="9" max="9" width="9.5703125" style="194" customWidth="1"/>
    <col min="10" max="10" width="9.140625" style="194" customWidth="1"/>
    <col min="11" max="11" width="10.140625" style="194" customWidth="1"/>
    <col min="12" max="12" width="9.140625" style="194" customWidth="1"/>
    <col min="13" max="13" width="13.140625" style="194" customWidth="1"/>
    <col min="14" max="15" width="12.28515625" style="194" customWidth="1"/>
    <col min="16" max="17" width="15.28515625" style="194" customWidth="1"/>
    <col min="18" max="18" width="23.140625" style="194" customWidth="1"/>
    <col min="19" max="16384" width="11.42578125" style="194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70" t="s">
        <v>166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2"/>
    </row>
    <row r="9" spans="1:253" ht="18.75" x14ac:dyDescent="0.3">
      <c r="B9" s="435" t="str">
        <f>+'A Y  II D3'!B8</f>
        <v>Fondo de Aportaciones para la Educación Tecnológica y de Adultos/Instituto Nacional para la Educación de los Adultos (FAETA/INEA)</v>
      </c>
      <c r="C9" s="436"/>
      <c r="D9" s="436"/>
      <c r="E9" s="436"/>
      <c r="F9" s="436"/>
      <c r="G9" s="436"/>
      <c r="H9" s="436"/>
      <c r="I9" s="436"/>
      <c r="J9" s="436"/>
      <c r="K9" s="74"/>
      <c r="L9" s="74"/>
      <c r="M9" s="74"/>
      <c r="N9" s="74"/>
      <c r="O9" s="74"/>
      <c r="P9" s="74"/>
      <c r="Q9" s="75"/>
      <c r="R9" s="370" t="str">
        <f>+'A Y  II D3'!X8</f>
        <v>4to. Trimestre 2020</v>
      </c>
    </row>
    <row r="10" spans="1:253" x14ac:dyDescent="0.25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8"/>
    </row>
    <row r="11" spans="1:253" ht="21" x14ac:dyDescent="0.35">
      <c r="B11" s="195"/>
      <c r="C11" s="195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7"/>
      <c r="O11" s="197"/>
      <c r="P11" s="197"/>
    </row>
    <row r="12" spans="1:253" ht="24.75" customHeight="1" x14ac:dyDescent="0.25">
      <c r="A12" s="122"/>
      <c r="B12" s="429" t="s">
        <v>47</v>
      </c>
      <c r="C12" s="456" t="s">
        <v>48</v>
      </c>
      <c r="D12" s="456" t="s">
        <v>49</v>
      </c>
      <c r="E12" s="456" t="s">
        <v>82</v>
      </c>
      <c r="F12" s="429" t="s">
        <v>51</v>
      </c>
      <c r="G12" s="457" t="s">
        <v>52</v>
      </c>
      <c r="H12" s="457"/>
      <c r="I12" s="457"/>
      <c r="J12" s="457"/>
      <c r="K12" s="457"/>
      <c r="L12" s="457"/>
      <c r="M12" s="457"/>
      <c r="N12" s="456" t="s">
        <v>83</v>
      </c>
      <c r="O12" s="456"/>
      <c r="P12" s="456" t="s">
        <v>167</v>
      </c>
      <c r="Q12" s="456" t="s">
        <v>168</v>
      </c>
      <c r="R12" s="429" t="s">
        <v>56</v>
      </c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  <c r="HP12" s="122"/>
      <c r="HQ12" s="122"/>
      <c r="HR12" s="122"/>
      <c r="HS12" s="122"/>
      <c r="HT12" s="122"/>
      <c r="HU12" s="122"/>
      <c r="HV12" s="122"/>
      <c r="HW12" s="122"/>
      <c r="HX12" s="122"/>
      <c r="HY12" s="122"/>
      <c r="HZ12" s="122"/>
      <c r="IA12" s="122"/>
      <c r="IB12" s="122"/>
      <c r="IC12" s="122"/>
      <c r="ID12" s="122"/>
      <c r="IE12" s="122"/>
      <c r="IF12" s="122"/>
      <c r="IG12" s="122"/>
      <c r="IH12" s="122"/>
      <c r="II12" s="122"/>
      <c r="IJ12" s="122"/>
      <c r="IK12" s="122"/>
      <c r="IL12" s="122"/>
      <c r="IM12" s="122"/>
      <c r="IN12" s="122"/>
      <c r="IO12" s="122"/>
      <c r="IP12" s="122"/>
      <c r="IQ12" s="122"/>
      <c r="IR12" s="122"/>
      <c r="IS12" s="122"/>
    </row>
    <row r="13" spans="1:253" ht="38.25" x14ac:dyDescent="0.25">
      <c r="A13" s="122"/>
      <c r="B13" s="429"/>
      <c r="C13" s="456"/>
      <c r="D13" s="456"/>
      <c r="E13" s="456"/>
      <c r="F13" s="429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210" t="s">
        <v>70</v>
      </c>
      <c r="O13" s="84" t="s">
        <v>71</v>
      </c>
      <c r="P13" s="456"/>
      <c r="Q13" s="456"/>
      <c r="R13" s="429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2"/>
      <c r="CN13" s="122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  <c r="FL13" s="122"/>
      <c r="FM13" s="122"/>
      <c r="FN13" s="122"/>
      <c r="FO13" s="122"/>
      <c r="FP13" s="122"/>
      <c r="FQ13" s="122"/>
      <c r="FR13" s="122"/>
      <c r="FS13" s="122"/>
      <c r="FT13" s="122"/>
      <c r="FU13" s="122"/>
      <c r="FV13" s="122"/>
      <c r="FW13" s="122"/>
      <c r="FX13" s="122"/>
      <c r="FY13" s="122"/>
      <c r="FZ13" s="122"/>
      <c r="GA13" s="122"/>
      <c r="GB13" s="122"/>
      <c r="GC13" s="122"/>
      <c r="GD13" s="122"/>
      <c r="GE13" s="122"/>
      <c r="GF13" s="122"/>
      <c r="GG13" s="122"/>
      <c r="GH13" s="122"/>
      <c r="GI13" s="122"/>
      <c r="GJ13" s="122"/>
      <c r="GK13" s="122"/>
      <c r="GL13" s="122"/>
      <c r="GM13" s="122"/>
      <c r="GN13" s="122"/>
      <c r="GO13" s="122"/>
      <c r="GP13" s="122"/>
      <c r="GQ13" s="122"/>
      <c r="GR13" s="122"/>
      <c r="GS13" s="122"/>
      <c r="GT13" s="122"/>
      <c r="GU13" s="122"/>
      <c r="GV13" s="122"/>
      <c r="GW13" s="122"/>
      <c r="GX13" s="122"/>
      <c r="GY13" s="122"/>
      <c r="GZ13" s="122"/>
      <c r="HA13" s="122"/>
      <c r="HB13" s="122"/>
      <c r="HC13" s="122"/>
      <c r="HD13" s="122"/>
      <c r="HE13" s="122"/>
      <c r="HF13" s="122"/>
      <c r="HG13" s="122"/>
      <c r="HH13" s="122"/>
      <c r="HI13" s="122"/>
      <c r="HJ13" s="122"/>
      <c r="HK13" s="122"/>
      <c r="HL13" s="122"/>
      <c r="HM13" s="122"/>
      <c r="HN13" s="122"/>
      <c r="HO13" s="122"/>
      <c r="HP13" s="122"/>
      <c r="HQ13" s="122"/>
      <c r="HR13" s="122"/>
      <c r="HS13" s="122"/>
      <c r="HT13" s="122"/>
      <c r="HU13" s="122"/>
      <c r="HV13" s="122"/>
      <c r="HW13" s="122"/>
      <c r="HX13" s="122"/>
      <c r="HY13" s="122"/>
      <c r="HZ13" s="122"/>
      <c r="IA13" s="122"/>
      <c r="IB13" s="122"/>
      <c r="IC13" s="122"/>
      <c r="ID13" s="122"/>
      <c r="IE13" s="122"/>
      <c r="IF13" s="122"/>
      <c r="IG13" s="122"/>
      <c r="IH13" s="122"/>
      <c r="II13" s="122"/>
      <c r="IJ13" s="122"/>
      <c r="IK13" s="122"/>
      <c r="IL13" s="122"/>
      <c r="IM13" s="122"/>
      <c r="IN13" s="122"/>
      <c r="IO13" s="122"/>
      <c r="IP13" s="122"/>
      <c r="IQ13" s="122"/>
      <c r="IR13" s="122"/>
      <c r="IS13" s="122"/>
    </row>
    <row r="14" spans="1:253" ht="76.5" hidden="1" x14ac:dyDescent="0.25">
      <c r="B14" s="201" t="s">
        <v>47</v>
      </c>
      <c r="C14" s="201" t="s">
        <v>48</v>
      </c>
      <c r="D14" s="201" t="s">
        <v>49</v>
      </c>
      <c r="E14" s="201" t="s">
        <v>82</v>
      </c>
      <c r="F14" s="201" t="s">
        <v>51</v>
      </c>
      <c r="G14" s="84" t="s">
        <v>63</v>
      </c>
      <c r="H14" s="84" t="s">
        <v>64</v>
      </c>
      <c r="I14" s="84" t="s">
        <v>65</v>
      </c>
      <c r="J14" s="84" t="s">
        <v>66</v>
      </c>
      <c r="K14" s="84" t="s">
        <v>67</v>
      </c>
      <c r="L14" s="84" t="s">
        <v>68</v>
      </c>
      <c r="M14" s="84" t="s">
        <v>69</v>
      </c>
      <c r="N14" s="84" t="s">
        <v>89</v>
      </c>
      <c r="O14" s="84" t="s">
        <v>90</v>
      </c>
      <c r="P14" s="201" t="s">
        <v>167</v>
      </c>
      <c r="Q14" s="201" t="s">
        <v>168</v>
      </c>
      <c r="R14" s="201" t="s">
        <v>56</v>
      </c>
    </row>
    <row r="15" spans="1:253" x14ac:dyDescent="0.25">
      <c r="B15" s="33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/>
      <c r="R15" s="89"/>
    </row>
    <row r="16" spans="1:253" x14ac:dyDescent="0.25">
      <c r="B16" s="235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203"/>
      <c r="R16" s="89"/>
    </row>
    <row r="17" spans="2:18" x14ac:dyDescent="0.25">
      <c r="B17" s="236"/>
      <c r="C17" s="203"/>
      <c r="D17" s="203"/>
      <c r="E17" s="203"/>
      <c r="F17" s="203"/>
      <c r="G17" s="205"/>
      <c r="H17" s="187"/>
      <c r="I17" s="205"/>
      <c r="J17" s="205"/>
      <c r="K17" s="203"/>
      <c r="L17" s="188"/>
      <c r="M17" s="211"/>
      <c r="N17" s="205"/>
      <c r="O17" s="205"/>
      <c r="P17" s="203"/>
      <c r="Q17" s="203"/>
      <c r="R17" s="213"/>
    </row>
    <row r="18" spans="2:18" x14ac:dyDescent="0.25">
      <c r="B18" s="184"/>
      <c r="C18" s="203"/>
      <c r="D18" s="203"/>
      <c r="E18" s="203"/>
      <c r="F18" s="203"/>
      <c r="G18" s="205"/>
      <c r="H18" s="187"/>
      <c r="I18" s="205"/>
      <c r="J18" s="205"/>
      <c r="K18" s="203"/>
      <c r="L18" s="188"/>
      <c r="M18" s="211"/>
      <c r="N18" s="205"/>
      <c r="O18" s="205"/>
      <c r="P18" s="212"/>
      <c r="Q18" s="203"/>
      <c r="R18" s="213"/>
    </row>
    <row r="19" spans="2:18" x14ac:dyDescent="0.25">
      <c r="B19" s="159" t="s">
        <v>76</v>
      </c>
      <c r="C19" s="49">
        <v>0</v>
      </c>
      <c r="D19" s="47"/>
      <c r="E19" s="47"/>
      <c r="F19" s="47"/>
      <c r="G19" s="47"/>
      <c r="H19" s="47"/>
      <c r="I19" s="48"/>
      <c r="J19" s="47"/>
      <c r="K19" s="47" t="s">
        <v>77</v>
      </c>
      <c r="L19" s="48"/>
      <c r="M19" s="49">
        <v>0</v>
      </c>
      <c r="N19" s="431" t="s">
        <v>8</v>
      </c>
      <c r="O19" s="431"/>
      <c r="P19" s="50">
        <f>SUBTOTAL(109,Tabla5[Percepciones pagadas con Presupuesto Federal en el  Periodo reportado*])</f>
        <v>0</v>
      </c>
      <c r="Q19" s="51"/>
      <c r="R19" s="214"/>
    </row>
    <row r="20" spans="2:18" x14ac:dyDescent="0.25">
      <c r="B20" s="53"/>
      <c r="C20" s="54"/>
      <c r="D20" s="54"/>
      <c r="E20" s="54"/>
      <c r="F20" s="54"/>
      <c r="G20" s="54"/>
      <c r="H20" s="54"/>
      <c r="I20" s="54"/>
      <c r="J20" s="54"/>
      <c r="K20" s="55"/>
      <c r="L20" s="56"/>
      <c r="M20" s="56"/>
      <c r="N20" s="56"/>
      <c r="O20" s="56"/>
      <c r="P20" s="56"/>
      <c r="Q20" s="56"/>
      <c r="R20" s="215"/>
    </row>
    <row r="21" spans="2:18" x14ac:dyDescent="0.25">
      <c r="B21" s="53"/>
      <c r="C21" s="54"/>
      <c r="D21" s="54"/>
      <c r="E21" s="54"/>
      <c r="F21" s="54"/>
      <c r="G21" s="54"/>
      <c r="H21" s="54"/>
      <c r="I21" s="54"/>
      <c r="J21" s="54"/>
      <c r="K21" s="55"/>
      <c r="L21" s="56"/>
      <c r="M21" s="56"/>
      <c r="N21" s="431" t="s">
        <v>9</v>
      </c>
      <c r="O21" s="431"/>
      <c r="P21" s="56"/>
      <c r="Q21" s="216">
        <v>0</v>
      </c>
      <c r="R21" s="215"/>
    </row>
    <row r="22" spans="2:18" x14ac:dyDescent="0.25"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217"/>
    </row>
    <row r="23" spans="2:18" x14ac:dyDescent="0.25">
      <c r="B23" s="62" t="s">
        <v>109</v>
      </c>
      <c r="C23" s="69"/>
      <c r="D23" s="69"/>
      <c r="E23" s="69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218"/>
    </row>
    <row r="24" spans="2:18" x14ac:dyDescent="0.25">
      <c r="B24" s="62" t="s">
        <v>156</v>
      </c>
      <c r="C24" s="64"/>
      <c r="D24" s="64"/>
      <c r="E24" s="193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2:18" x14ac:dyDescent="0.25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</row>
    <row r="26" spans="2:18" x14ac:dyDescent="0.25">
      <c r="B26" s="11"/>
      <c r="C26" s="12"/>
      <c r="D26" s="13"/>
    </row>
    <row r="27" spans="2:18" x14ac:dyDescent="0.25">
      <c r="B27" s="407" t="str">
        <f>+'Caratula Resumen'!B46:E46</f>
        <v>C.P. ESMERALDA HERNANDEZ ESCOGIDO</v>
      </c>
      <c r="C27" s="408"/>
      <c r="D27" s="409"/>
    </row>
    <row r="28" spans="2:18" x14ac:dyDescent="0.25">
      <c r="B28" s="422" t="s">
        <v>42</v>
      </c>
      <c r="C28" s="423"/>
      <c r="D28" s="424"/>
    </row>
    <row r="29" spans="2:18" x14ac:dyDescent="0.25">
      <c r="B29" s="14"/>
      <c r="C29" s="358"/>
      <c r="D29" s="16"/>
    </row>
    <row r="30" spans="2:18" x14ac:dyDescent="0.25">
      <c r="B30" s="407" t="str">
        <f>+'Caratula Resumen'!B49:E49</f>
        <v>SUBJEFE DE NOMINA FEDERAL</v>
      </c>
      <c r="C30" s="408"/>
      <c r="D30" s="409"/>
    </row>
    <row r="31" spans="2:18" x14ac:dyDescent="0.25">
      <c r="B31" s="422" t="s">
        <v>43</v>
      </c>
      <c r="C31" s="423"/>
      <c r="D31" s="424"/>
    </row>
    <row r="32" spans="2:18" x14ac:dyDescent="0.25">
      <c r="B32" s="14"/>
      <c r="C32" s="358"/>
      <c r="D32" s="16"/>
    </row>
    <row r="33" spans="2:4" x14ac:dyDescent="0.25">
      <c r="B33" s="407"/>
      <c r="C33" s="408"/>
      <c r="D33" s="409"/>
    </row>
    <row r="34" spans="2:4" x14ac:dyDescent="0.25">
      <c r="B34" s="422" t="s">
        <v>44</v>
      </c>
      <c r="C34" s="423"/>
      <c r="D34" s="424"/>
    </row>
    <row r="35" spans="2:4" x14ac:dyDescent="0.25">
      <c r="B35" s="14"/>
      <c r="C35" s="358"/>
      <c r="D35" s="16"/>
    </row>
    <row r="36" spans="2:4" x14ac:dyDescent="0.25">
      <c r="B36" s="425" t="str">
        <f>+'Caratula Resumen'!B55:E55</f>
        <v>14 DE ENERO DE 2021</v>
      </c>
      <c r="C36" s="426"/>
      <c r="D36" s="427"/>
    </row>
    <row r="37" spans="2:4" x14ac:dyDescent="0.25">
      <c r="B37" s="422" t="s">
        <v>45</v>
      </c>
      <c r="C37" s="423"/>
      <c r="D37" s="424"/>
    </row>
    <row r="38" spans="2:4" x14ac:dyDescent="0.25">
      <c r="B38" s="378"/>
      <c r="C38" s="379"/>
      <c r="D38" s="380"/>
    </row>
  </sheetData>
  <mergeCells count="21">
    <mergeCell ref="N21:O21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R12:R13"/>
    <mergeCell ref="N19:O19"/>
    <mergeCell ref="B9:J9"/>
    <mergeCell ref="B34:D34"/>
    <mergeCell ref="B36:D36"/>
    <mergeCell ref="B37:D37"/>
    <mergeCell ref="B27:D27"/>
    <mergeCell ref="B28:D28"/>
    <mergeCell ref="B30:D30"/>
    <mergeCell ref="B31:D31"/>
    <mergeCell ref="B33:D33"/>
  </mergeCells>
  <dataValidations count="1">
    <dataValidation allowBlank="1" showInputMessage="1" showErrorMessage="1" sqref="Q9 B9"/>
  </dataValidations>
  <pageMargins left="0.7" right="0.7" top="0.75" bottom="0.75" header="0.3" footer="0.3"/>
  <pageSetup scale="4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4</vt:i4>
      </vt:variant>
    </vt:vector>
  </HeadingPairs>
  <TitlesOfParts>
    <vt:vector size="23" baseType="lpstr">
      <vt:lpstr>Caratula Resumen</vt:lpstr>
      <vt:lpstr>A Y  II D3</vt:lpstr>
      <vt:lpstr>A Y II D4</vt:lpstr>
      <vt:lpstr>B)</vt:lpstr>
      <vt:lpstr>II B) Y 1</vt:lpstr>
      <vt:lpstr>II C y 1_</vt:lpstr>
      <vt:lpstr>MOV PERSONAL CT</vt:lpstr>
      <vt:lpstr>II D) 4 A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Elige_el_Periodo…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2021-01-13T18:22:22Z</cp:lastPrinted>
  <dcterms:created xsi:type="dcterms:W3CDTF">2016-05-27T20:23:57Z</dcterms:created>
  <dcterms:modified xsi:type="dcterms:W3CDTF">2021-01-19T05:32:22Z</dcterms:modified>
</cp:coreProperties>
</file>