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730" windowHeight="9270"/>
  </bookViews>
  <sheets>
    <sheet name="1" sheetId="5" r:id="rId1"/>
    <sheet name="2" sheetId="6" r:id="rId2"/>
    <sheet name="3" sheetId="7" r:id="rId3"/>
    <sheet name="4" sheetId="8" r:id="rId4"/>
  </sheets>
  <definedNames>
    <definedName name="_xlnm.Print_Area" localSheetId="0">'1'!$A$1:$J$19</definedName>
    <definedName name="_xlnm.Print_Area" localSheetId="1">'2'!$B$1:$D$10</definedName>
    <definedName name="_xlnm.Print_Area" localSheetId="2">'3'!$A$2:$E$9</definedName>
    <definedName name="_xlnm.Print_Area" localSheetId="3">'4'!$A$2:$E$10</definedName>
  </definedNames>
  <calcPr calcId="152511"/>
</workbook>
</file>

<file path=xl/calcChain.xml><?xml version="1.0" encoding="utf-8"?>
<calcChain xmlns="http://schemas.openxmlformats.org/spreadsheetml/2006/main">
  <c r="D7" i="8" l="1"/>
  <c r="D7" i="7"/>
  <c r="J10" i="5"/>
  <c r="J18" i="5"/>
  <c r="J17" i="5"/>
  <c r="J16" i="5"/>
  <c r="J15" i="5"/>
  <c r="J14" i="5"/>
  <c r="J13" i="5"/>
  <c r="J12" i="5"/>
  <c r="J11" i="5"/>
  <c r="J9" i="5"/>
  <c r="J8" i="5"/>
  <c r="J7" i="5"/>
  <c r="C8" i="8" l="1"/>
  <c r="D8" i="8"/>
  <c r="C8" i="7"/>
  <c r="D8" i="7" l="1"/>
</calcChain>
</file>

<file path=xl/sharedStrings.xml><?xml version="1.0" encoding="utf-8"?>
<sst xmlns="http://schemas.openxmlformats.org/spreadsheetml/2006/main" count="106" uniqueCount="64">
  <si>
    <t>Gobierno del Estado de Guanajuato</t>
  </si>
  <si>
    <t>Tipo de Obligación</t>
  </si>
  <si>
    <t>Tasa</t>
  </si>
  <si>
    <t>Fin, Destino y Objeto</t>
  </si>
  <si>
    <t>Acreedor, Proveedor o Contratista</t>
  </si>
  <si>
    <t>Importe Total</t>
  </si>
  <si>
    <t>Fondo</t>
  </si>
  <si>
    <t>Importe Garantizado</t>
  </si>
  <si>
    <t>Importe Pagado</t>
  </si>
  <si>
    <t>% respecto al total</t>
  </si>
  <si>
    <t>Importe y porcentaje del total que se paga y garantiza con el recurso de dichos fondos</t>
  </si>
  <si>
    <t>Saldo de la deuda pública</t>
  </si>
  <si>
    <t>Porcentaje</t>
  </si>
  <si>
    <t xml:space="preserve">          Producto Interno Bruto estatal</t>
  </si>
  <si>
    <t>Saldo de la Deuda Pública</t>
  </si>
  <si>
    <t xml:space="preserve">               Ingresos Propios</t>
  </si>
  <si>
    <t>Plazo (meses)</t>
  </si>
  <si>
    <t>(Cifras en pesos)</t>
  </si>
  <si>
    <t>Comparativo de la Relación Deuda Pública Bruta Total a Producto Interno Bruto</t>
  </si>
  <si>
    <t>(Cifras pesos)</t>
  </si>
  <si>
    <t>Comparativo de la Relación Deuda Pública Bruta Total a Ingresos Propios</t>
  </si>
  <si>
    <t>Importe</t>
  </si>
  <si>
    <t xml:space="preserve">Reducción del saldo de su deuda pública bruta total con motivo de cada una de las amortizaciones  a que se refiera este artículo, con relación al registrado al 31 de diciembre del Ejercicio Fiscal Anterior </t>
  </si>
  <si>
    <t xml:space="preserve">      Formato de información de obligaciones pagadas o garantizadas con fondos federales</t>
  </si>
  <si>
    <t xml:space="preserve">   Al 31 de Diciembre de 2019</t>
  </si>
  <si>
    <t>Al 31 de diciembre de 2023</t>
  </si>
  <si>
    <t>Deuda Pública Bruta Total al 31 de diciembre de 2023</t>
  </si>
  <si>
    <t>(-) Amortización 1 al 31 de marzo de 2024</t>
  </si>
  <si>
    <t>(-) Amortización 2 al 30 de junio de 2024</t>
  </si>
  <si>
    <t>Formato de información de obligaciones pagadas o garantizadas con fondos federales</t>
  </si>
  <si>
    <t>Al 30 de Septiembre de 2024</t>
  </si>
  <si>
    <t>(-) Amortización 3 al 30 de septiembre de 2024</t>
  </si>
  <si>
    <t>Deuda Pública Bruta Total descontando la amortización 1, 2 y 3</t>
  </si>
  <si>
    <t>Crédito simple</t>
  </si>
  <si>
    <t>TIIE + 0.45</t>
  </si>
  <si>
    <t>Saneamiento financiero</t>
  </si>
  <si>
    <t>Banamex 2016</t>
  </si>
  <si>
    <t xml:space="preserve">FAFEF </t>
  </si>
  <si>
    <t>TIIE + 0.28</t>
  </si>
  <si>
    <t>BBVA Bancomer 2018</t>
  </si>
  <si>
    <t>TIIE + 0.18</t>
  </si>
  <si>
    <t>Santander 2020</t>
  </si>
  <si>
    <t xml:space="preserve">TIIE + 0.74 </t>
  </si>
  <si>
    <t>Banamex 2020</t>
  </si>
  <si>
    <t>TIIE + 0.73</t>
  </si>
  <si>
    <t>BBVA Bancomer 2020</t>
  </si>
  <si>
    <t>TIIE + 0.95</t>
  </si>
  <si>
    <t>Banco del Bajío 2020</t>
  </si>
  <si>
    <t>TIIE + 0.83</t>
  </si>
  <si>
    <t>BBVA Bancomer 2021</t>
  </si>
  <si>
    <t>TIIE + 0.64</t>
  </si>
  <si>
    <t>Banamex 2021</t>
  </si>
  <si>
    <t>TIIE + 0.48</t>
  </si>
  <si>
    <t>Banamex 2022</t>
  </si>
  <si>
    <t>TIIE + 0.19</t>
  </si>
  <si>
    <t>Banamex 2023</t>
  </si>
  <si>
    <t>TIIE + 0.32</t>
  </si>
  <si>
    <t>HSBC 2S</t>
  </si>
  <si>
    <t>TIIE + 0.30</t>
  </si>
  <si>
    <t>HSBC 3S</t>
  </si>
  <si>
    <t xml:space="preserve">El importe por concepto de FAFEF fue consultado en el Sistema Integral de Administración Estatal (SIAE) el 17 de octubre de 2024 y tiene un registro de $1,969,805,673.19 para 2024. </t>
  </si>
  <si>
    <t>Los ingresos propios fueron consultados en el SIAE el 17 de octubre de 2024 y son cifras preliminares.</t>
  </si>
  <si>
    <t>Notas:
Se dispusieron $1,900,000,000.00 al segundo trimestre incluidos en el saldo.
En el mes de septiembre se realizó un prepago en uno de los créditos por $208,000,000.00</t>
  </si>
  <si>
    <t>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</si>
</sst>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General_)"/>
    <numFmt numFmtId="166" formatCode="_-[$€-2]* #,##0.00_-;\-[$€-2]* #,##0.00_-;_-[$€-2]* &quot;-&quot;??_-"/>
    <numFmt numFmtId="167" formatCode="0.0%"/>
    <numFmt numFmtId="168" formatCode="_-* #,##0_-;\-* #,##0_-;_-* &quot;-&quot;??_-;_-@_-"/>
    <numFmt numFmtId="169" formatCode="###,###,###,###,##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1"/>
      <color theme="0"/>
      <name val="Arial"/>
      <family val="2"/>
    </font>
    <font>
      <b/>
      <sz val="14"/>
      <color theme="3"/>
      <name val="Arial"/>
      <family val="2"/>
    </font>
    <font>
      <b/>
      <sz val="12"/>
      <color theme="3"/>
      <name val="Arial"/>
      <family val="2"/>
    </font>
    <font>
      <b/>
      <sz val="10"/>
      <color theme="3"/>
      <name val="Arial"/>
      <family val="2"/>
    </font>
    <font>
      <b/>
      <sz val="11"/>
      <color theme="3"/>
      <name val="Arial"/>
      <family val="2"/>
    </font>
    <font>
      <b/>
      <sz val="9"/>
      <color theme="3"/>
      <name val="Arial"/>
      <family val="2"/>
    </font>
    <font>
      <sz val="14"/>
      <color theme="1"/>
      <name val="Calibri"/>
      <family val="2"/>
      <scheme val="minor"/>
    </font>
    <font>
      <b/>
      <sz val="16"/>
      <color theme="3"/>
      <name val="Arial"/>
      <family val="2"/>
    </font>
    <font>
      <sz val="1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9F9F9"/>
      </patternFill>
    </fill>
  </fills>
  <borders count="16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3" tint="0.39997558519241921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3" tint="0.39997558519241921"/>
      </bottom>
      <diagonal/>
    </border>
    <border>
      <left style="thin">
        <color theme="4"/>
      </left>
      <right style="thin">
        <color theme="4"/>
      </right>
      <top style="thin">
        <color theme="3" tint="0.39997558519241921"/>
      </top>
      <bottom style="thin">
        <color theme="4"/>
      </bottom>
      <diagonal/>
    </border>
    <border>
      <left style="thin">
        <color theme="3" tint="0.39997558519241921"/>
      </left>
      <right/>
      <top/>
      <bottom/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8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165" fontId="3" fillId="0" borderId="0"/>
    <xf numFmtId="43" fontId="4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>
      <alignment vertical="center"/>
    </xf>
    <xf numFmtId="0" fontId="3" fillId="0" borderId="0"/>
    <xf numFmtId="9" fontId="3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6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Border="1"/>
    <xf numFmtId="43" fontId="0" fillId="0" borderId="0" xfId="3" applyFont="1"/>
    <xf numFmtId="164" fontId="0" fillId="0" borderId="0" xfId="0" applyNumberFormat="1"/>
    <xf numFmtId="0" fontId="0" fillId="0" borderId="0" xfId="0" applyFill="1"/>
    <xf numFmtId="4" fontId="0" fillId="0" borderId="0" xfId="0" applyNumberFormat="1" applyFill="1"/>
    <xf numFmtId="164" fontId="0" fillId="0" borderId="0" xfId="1" applyNumberFormat="1" applyFont="1" applyBorder="1"/>
    <xf numFmtId="9" fontId="0" fillId="0" borderId="0" xfId="2" applyFont="1" applyBorder="1"/>
    <xf numFmtId="0" fontId="2" fillId="0" borderId="0" xfId="0" applyFont="1" applyBorder="1"/>
    <xf numFmtId="10" fontId="0" fillId="0" borderId="0" xfId="2" applyNumberFormat="1" applyFont="1" applyBorder="1"/>
    <xf numFmtId="4" fontId="0" fillId="0" borderId="0" xfId="0" applyNumberFormat="1" applyFill="1" applyBorder="1"/>
    <xf numFmtId="0" fontId="2" fillId="0" borderId="0" xfId="0" applyFont="1" applyBorder="1" applyAlignment="1">
      <alignment horizontal="center" vertical="center" wrapText="1"/>
    </xf>
    <xf numFmtId="0" fontId="5" fillId="0" borderId="0" xfId="0" applyFont="1"/>
    <xf numFmtId="0" fontId="0" fillId="0" borderId="0" xfId="0"/>
    <xf numFmtId="43" fontId="0" fillId="0" borderId="0" xfId="0" applyNumberFormat="1"/>
    <xf numFmtId="0" fontId="9" fillId="0" borderId="0" xfId="0" applyFont="1"/>
    <xf numFmtId="0" fontId="10" fillId="0" borderId="0" xfId="0" applyFont="1"/>
    <xf numFmtId="43" fontId="9" fillId="0" borderId="0" xfId="3" applyFont="1"/>
    <xf numFmtId="4" fontId="10" fillId="0" borderId="0" xfId="0" applyNumberFormat="1" applyFont="1"/>
    <xf numFmtId="0" fontId="10" fillId="0" borderId="0" xfId="0" applyFont="1" applyFill="1"/>
    <xf numFmtId="4" fontId="10" fillId="0" borderId="0" xfId="0" applyNumberFormat="1" applyFont="1" applyFill="1"/>
    <xf numFmtId="0" fontId="0" fillId="0" borderId="0" xfId="0" applyAlignment="1">
      <alignment vertical="center"/>
    </xf>
    <xf numFmtId="0" fontId="11" fillId="3" borderId="1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top"/>
    </xf>
    <xf numFmtId="0" fontId="9" fillId="0" borderId="1" xfId="0" applyFont="1" applyBorder="1"/>
    <xf numFmtId="0" fontId="14" fillId="3" borderId="1" xfId="0" applyFont="1" applyFill="1" applyBorder="1"/>
    <xf numFmtId="0" fontId="20" fillId="0" borderId="0" xfId="0" applyFont="1"/>
    <xf numFmtId="0" fontId="22" fillId="0" borderId="0" xfId="0" applyFont="1"/>
    <xf numFmtId="4" fontId="5" fillId="0" borderId="0" xfId="0" applyNumberFormat="1" applyFont="1" applyFill="1"/>
    <xf numFmtId="0" fontId="11" fillId="3" borderId="9" xfId="0" applyFont="1" applyFill="1" applyBorder="1" applyAlignment="1">
      <alignment horizontal="center" vertical="center" wrapText="1"/>
    </xf>
    <xf numFmtId="10" fontId="9" fillId="0" borderId="10" xfId="2" applyNumberFormat="1" applyFont="1" applyBorder="1"/>
    <xf numFmtId="0" fontId="0" fillId="0" borderId="11" xfId="0" applyBorder="1"/>
    <xf numFmtId="10" fontId="9" fillId="0" borderId="12" xfId="2" applyNumberFormat="1" applyFont="1" applyBorder="1"/>
    <xf numFmtId="164" fontId="9" fillId="0" borderId="12" xfId="1" applyNumberFormat="1" applyFont="1" applyFill="1" applyBorder="1"/>
    <xf numFmtId="164" fontId="9" fillId="0" borderId="12" xfId="1" applyNumberFormat="1" applyFont="1" applyBorder="1"/>
    <xf numFmtId="0" fontId="11" fillId="3" borderId="13" xfId="0" applyFont="1" applyFill="1" applyBorder="1" applyAlignment="1">
      <alignment horizontal="center" vertical="center" wrapText="1"/>
    </xf>
    <xf numFmtId="164" fontId="9" fillId="0" borderId="14" xfId="1" applyNumberFormat="1" applyFont="1" applyBorder="1"/>
    <xf numFmtId="3" fontId="24" fillId="0" borderId="0" xfId="0" applyNumberFormat="1" applyFont="1"/>
    <xf numFmtId="4" fontId="0" fillId="0" borderId="0" xfId="0" applyNumberFormat="1"/>
    <xf numFmtId="4" fontId="23" fillId="0" borderId="0" xfId="0" applyNumberFormat="1" applyFont="1"/>
    <xf numFmtId="4" fontId="0" fillId="0" borderId="0" xfId="0" applyNumberFormat="1" applyFont="1" applyBorder="1"/>
    <xf numFmtId="169" fontId="25" fillId="4" borderId="15" xfId="0" applyNumberFormat="1" applyFont="1" applyFill="1" applyBorder="1" applyAlignment="1">
      <alignment horizontal="right"/>
    </xf>
    <xf numFmtId="164" fontId="9" fillId="0" borderId="1" xfId="1" applyNumberFormat="1" applyFont="1" applyBorder="1"/>
    <xf numFmtId="0" fontId="0" fillId="0" borderId="0" xfId="0"/>
    <xf numFmtId="168" fontId="9" fillId="0" borderId="1" xfId="3" applyNumberFormat="1" applyFont="1" applyBorder="1"/>
    <xf numFmtId="0" fontId="13" fillId="0" borderId="0" xfId="0" applyFont="1"/>
    <xf numFmtId="4" fontId="26" fillId="0" borderId="0" xfId="0" applyNumberFormat="1" applyFont="1"/>
    <xf numFmtId="43" fontId="13" fillId="0" borderId="0" xfId="3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43" fontId="27" fillId="0" borderId="0" xfId="3" applyFont="1"/>
    <xf numFmtId="0" fontId="0" fillId="0" borderId="0" xfId="0" applyAlignment="1"/>
    <xf numFmtId="0" fontId="21" fillId="0" borderId="0" xfId="0" applyFont="1" applyBorder="1" applyAlignment="1"/>
    <xf numFmtId="0" fontId="0" fillId="0" borderId="6" xfId="0" applyFill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 wrapText="1"/>
    </xf>
    <xf numFmtId="44" fontId="0" fillId="0" borderId="6" xfId="1" applyFont="1" applyBorder="1" applyAlignment="1">
      <alignment horizontal="left"/>
    </xf>
    <xf numFmtId="0" fontId="0" fillId="0" borderId="3" xfId="0" applyBorder="1" applyAlignment="1">
      <alignment horizontal="center"/>
    </xf>
    <xf numFmtId="43" fontId="0" fillId="2" borderId="3" xfId="0" applyNumberFormat="1" applyFill="1" applyBorder="1"/>
    <xf numFmtId="167" fontId="0" fillId="0" borderId="6" xfId="2" applyNumberFormat="1" applyFont="1" applyBorder="1" applyAlignment="1">
      <alignment horizontal="center"/>
    </xf>
    <xf numFmtId="0" fontId="0" fillId="0" borderId="3" xfId="0" applyFill="1" applyBorder="1"/>
    <xf numFmtId="0" fontId="0" fillId="0" borderId="3" xfId="0" applyBorder="1" applyAlignment="1">
      <alignment wrapText="1"/>
    </xf>
    <xf numFmtId="44" fontId="0" fillId="0" borderId="3" xfId="1" applyFont="1" applyBorder="1"/>
    <xf numFmtId="167" fontId="0" fillId="0" borderId="3" xfId="2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44" fontId="0" fillId="0" borderId="5" xfId="1" applyFont="1" applyBorder="1"/>
    <xf numFmtId="44" fontId="0" fillId="0" borderId="3" xfId="1" applyFont="1" applyBorder="1" applyAlignment="1">
      <alignment horizontal="left"/>
    </xf>
    <xf numFmtId="0" fontId="0" fillId="0" borderId="0" xfId="0" applyFill="1" applyBorder="1"/>
    <xf numFmtId="0" fontId="0" fillId="0" borderId="0" xfId="0" applyBorder="1" applyAlignment="1">
      <alignment horizontal="center"/>
    </xf>
    <xf numFmtId="0" fontId="8" fillId="0" borderId="8" xfId="0" applyFont="1" applyBorder="1" applyAlignment="1"/>
    <xf numFmtId="0" fontId="8" fillId="0" borderId="8" xfId="0" applyFont="1" applyBorder="1"/>
    <xf numFmtId="0" fontId="8" fillId="0" borderId="1" xfId="0" applyFont="1" applyBorder="1"/>
    <xf numFmtId="0" fontId="8" fillId="0" borderId="7" xfId="0" applyFont="1" applyBorder="1"/>
    <xf numFmtId="0" fontId="15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 wrapText="1"/>
    </xf>
    <xf numFmtId="0" fontId="11" fillId="3" borderId="1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top"/>
    </xf>
    <xf numFmtId="0" fontId="13" fillId="0" borderId="0" xfId="0" applyFont="1" applyFill="1" applyBorder="1" applyAlignment="1">
      <alignment horizontal="justify" vertical="center" wrapText="1"/>
    </xf>
    <xf numFmtId="0" fontId="16" fillId="2" borderId="0" xfId="0" applyFont="1" applyFill="1" applyAlignment="1">
      <alignment horizontal="center"/>
    </xf>
    <xf numFmtId="0" fontId="19" fillId="2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justify" vertical="center" wrapText="1"/>
    </xf>
    <xf numFmtId="0" fontId="19" fillId="2" borderId="2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wrapText="1"/>
    </xf>
  </cellXfs>
  <cellStyles count="85">
    <cellStyle name="=C:\WINNT\SYSTEM32\COMMAND.COM" xfId="9"/>
    <cellStyle name="Euro" xfId="12"/>
    <cellStyle name="Millares" xfId="3" builtinId="3"/>
    <cellStyle name="Millares 2" xfId="5"/>
    <cellStyle name="Millares 2 10" xfId="7"/>
    <cellStyle name="Millares 2 11" xfId="59"/>
    <cellStyle name="Millares 2 12" xfId="64"/>
    <cellStyle name="Millares 2 13" xfId="70"/>
    <cellStyle name="Millares 2 14" xfId="75"/>
    <cellStyle name="Millares 2 15" xfId="80"/>
    <cellStyle name="Millares 2 2" xfId="10"/>
    <cellStyle name="Millares 2 2 10" xfId="76"/>
    <cellStyle name="Millares 2 2 11" xfId="81"/>
    <cellStyle name="Millares 2 2 2" xfId="33"/>
    <cellStyle name="Millares 2 2 3" xfId="38"/>
    <cellStyle name="Millares 2 2 4" xfId="43"/>
    <cellStyle name="Millares 2 2 5" xfId="48"/>
    <cellStyle name="Millares 2 2 6" xfId="53"/>
    <cellStyle name="Millares 2 2 7" xfId="60"/>
    <cellStyle name="Millares 2 2 8" xfId="65"/>
    <cellStyle name="Millares 2 2 9" xfId="71"/>
    <cellStyle name="Millares 2 3" xfId="20"/>
    <cellStyle name="Millares 2 3 10" xfId="77"/>
    <cellStyle name="Millares 2 3 11" xfId="82"/>
    <cellStyle name="Millares 2 3 2" xfId="34"/>
    <cellStyle name="Millares 2 3 3" xfId="39"/>
    <cellStyle name="Millares 2 3 4" xfId="44"/>
    <cellStyle name="Millares 2 3 5" xfId="49"/>
    <cellStyle name="Millares 2 3 6" xfId="54"/>
    <cellStyle name="Millares 2 3 7" xfId="61"/>
    <cellStyle name="Millares 2 3 8" xfId="66"/>
    <cellStyle name="Millares 2 3 9" xfId="72"/>
    <cellStyle name="Millares 2 4" xfId="19"/>
    <cellStyle name="Millares 2 5" xfId="32"/>
    <cellStyle name="Millares 2 6" xfId="37"/>
    <cellStyle name="Millares 2 7" xfId="42"/>
    <cellStyle name="Millares 2 8" xfId="47"/>
    <cellStyle name="Millares 2 9" xfId="52"/>
    <cellStyle name="Millares 3" xfId="13"/>
    <cellStyle name="Millares 3 10" xfId="73"/>
    <cellStyle name="Millares 3 11" xfId="78"/>
    <cellStyle name="Millares 3 12" xfId="83"/>
    <cellStyle name="Millares 3 2" xfId="21"/>
    <cellStyle name="Millares 3 3" xfId="35"/>
    <cellStyle name="Millares 3 4" xfId="40"/>
    <cellStyle name="Millares 3 5" xfId="45"/>
    <cellStyle name="Millares 3 6" xfId="50"/>
    <cellStyle name="Millares 3 7" xfId="55"/>
    <cellStyle name="Millares 3 8" xfId="62"/>
    <cellStyle name="Millares 3 9" xfId="67"/>
    <cellStyle name="Millares 4" xfId="58"/>
    <cellStyle name="Millares 5" xfId="69"/>
    <cellStyle name="Moneda" xfId="1" builtinId="4"/>
    <cellStyle name="Moneda 2" xfId="22"/>
    <cellStyle name="Moneda 2 10" xfId="79"/>
    <cellStyle name="Moneda 2 11" xfId="84"/>
    <cellStyle name="Moneda 2 2" xfId="36"/>
    <cellStyle name="Moneda 2 3" xfId="41"/>
    <cellStyle name="Moneda 2 4" xfId="46"/>
    <cellStyle name="Moneda 2 5" xfId="51"/>
    <cellStyle name="Moneda 2 6" xfId="56"/>
    <cellStyle name="Moneda 2 7" xfId="63"/>
    <cellStyle name="Moneda 2 8" xfId="68"/>
    <cellStyle name="Moneda 2 9" xfId="74"/>
    <cellStyle name="Normal" xfId="0" builtinId="0"/>
    <cellStyle name="Normal 11" xfId="57"/>
    <cellStyle name="Normal 2" xfId="4"/>
    <cellStyle name="Normal 2 10" xfId="6"/>
    <cellStyle name="Normal 2 2" xfId="11"/>
    <cellStyle name="Normal 2 3" xfId="30"/>
    <cellStyle name="Normal 2 4" xfId="23"/>
    <cellStyle name="Normal 2 5" xfId="31"/>
    <cellStyle name="Normal 3" xfId="14"/>
    <cellStyle name="Normal 3 2" xfId="15"/>
    <cellStyle name="Normal 3 3" xfId="24"/>
    <cellStyle name="Normal 4" xfId="16"/>
    <cellStyle name="Normal 4 2" xfId="25"/>
    <cellStyle name="Normal 5" xfId="26"/>
    <cellStyle name="Normal 5 2" xfId="27"/>
    <cellStyle name="Normal 6" xfId="28"/>
    <cellStyle name="Normal 6 2" xfId="29"/>
    <cellStyle name="Normal 7" xfId="18"/>
    <cellStyle name="Normal 9" xfId="8"/>
    <cellStyle name="Porcentaje" xfId="2" builtinId="5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254002</xdr:colOff>
      <xdr:row>0</xdr:row>
      <xdr:rowOff>74087</xdr:rowOff>
    </xdr:from>
    <xdr:to>
      <xdr:col>1</xdr:col>
      <xdr:colOff>677334</xdr:colOff>
      <xdr:row>2</xdr:row>
      <xdr:rowOff>296336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2" y="74087"/>
          <a:ext cx="2190749" cy="793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showGridLines="0" tabSelected="1" zoomScale="80" zoomScaleNormal="80" workbookViewId="0">
      <pane ySplit="6" topLeftCell="A7" activePane="bottomLeft" state="frozen"/>
      <selection pane="bottomLeft" activeCell="F11" sqref="F11"/>
    </sheetView>
  </sheetViews>
  <sheetFormatPr baseColWidth="10" defaultRowHeight="15" x14ac:dyDescent="0.25"/>
  <cols>
    <col min="1" max="1" width="26.5703125" customWidth="1"/>
    <col min="2" max="2" width="18.42578125" customWidth="1"/>
    <col min="3" max="3" width="17.28515625" bestFit="1" customWidth="1"/>
    <col min="4" max="4" width="16.7109375" customWidth="1"/>
    <col min="5" max="5" width="20.28515625" customWidth="1"/>
    <col min="6" max="6" width="19.85546875" bestFit="1" customWidth="1"/>
    <col min="7" max="7" width="15.28515625" customWidth="1"/>
    <col min="8" max="8" width="14.42578125" customWidth="1"/>
    <col min="9" max="9" width="19.28515625" style="4" customWidth="1"/>
    <col min="10" max="10" width="19.28515625" customWidth="1"/>
    <col min="12" max="12" width="17.140625" style="12" bestFit="1" customWidth="1"/>
    <col min="13" max="13" width="16.85546875" style="2" bestFit="1" customWidth="1"/>
    <col min="14" max="14" width="15.140625" customWidth="1"/>
  </cols>
  <sheetData>
    <row r="1" spans="1:13" s="15" customFormat="1" ht="24.75" customHeight="1" x14ac:dyDescent="0.4">
      <c r="A1" s="53"/>
      <c r="B1" s="75" t="s">
        <v>0</v>
      </c>
      <c r="C1" s="75"/>
      <c r="D1" s="75"/>
      <c r="E1" s="75"/>
      <c r="F1" s="75"/>
      <c r="G1" s="75"/>
      <c r="H1" s="75"/>
      <c r="I1" s="75"/>
      <c r="J1" s="75"/>
      <c r="L1" s="16"/>
      <c r="M1" s="17"/>
    </row>
    <row r="2" spans="1:13" s="15" customFormat="1" ht="20.25" customHeight="1" x14ac:dyDescent="0.25">
      <c r="B2" s="74" t="s">
        <v>29</v>
      </c>
      <c r="C2" s="74"/>
      <c r="D2" s="74"/>
      <c r="E2" s="74"/>
      <c r="F2" s="74"/>
      <c r="G2" s="74"/>
      <c r="H2" s="74"/>
      <c r="I2" s="74"/>
      <c r="J2" s="74"/>
      <c r="L2" s="16"/>
      <c r="M2" s="17"/>
    </row>
    <row r="3" spans="1:13" s="15" customFormat="1" ht="31.5" customHeight="1" x14ac:dyDescent="0.25">
      <c r="B3" s="76" t="s">
        <v>30</v>
      </c>
      <c r="C3" s="76"/>
      <c r="D3" s="76"/>
      <c r="E3" s="76"/>
      <c r="F3" s="76"/>
      <c r="G3" s="76"/>
      <c r="H3" s="76"/>
      <c r="I3" s="76"/>
      <c r="J3" s="76"/>
      <c r="L3" s="18"/>
      <c r="M3" s="17"/>
    </row>
    <row r="4" spans="1:13" s="15" customFormat="1" ht="8.25" customHeight="1" x14ac:dyDescent="0.25">
      <c r="A4" s="23"/>
      <c r="B4" s="23"/>
      <c r="C4" s="23"/>
      <c r="D4" s="23"/>
      <c r="E4" s="23"/>
      <c r="F4" s="23"/>
      <c r="G4" s="23"/>
      <c r="H4" s="23"/>
      <c r="I4" s="23"/>
      <c r="J4" s="23"/>
      <c r="L4" s="18"/>
      <c r="M4" s="17"/>
    </row>
    <row r="5" spans="1:13" s="15" customFormat="1" ht="49.5" customHeight="1" x14ac:dyDescent="0.2">
      <c r="A5" s="79" t="s">
        <v>1</v>
      </c>
      <c r="B5" s="79" t="s">
        <v>16</v>
      </c>
      <c r="C5" s="79" t="s">
        <v>2</v>
      </c>
      <c r="D5" s="79" t="s">
        <v>3</v>
      </c>
      <c r="E5" s="79" t="s">
        <v>4</v>
      </c>
      <c r="F5" s="79" t="s">
        <v>5</v>
      </c>
      <c r="G5" s="79" t="s">
        <v>6</v>
      </c>
      <c r="H5" s="79" t="s">
        <v>7</v>
      </c>
      <c r="I5" s="79" t="s">
        <v>10</v>
      </c>
      <c r="J5" s="79"/>
      <c r="L5" s="19"/>
      <c r="M5" s="17"/>
    </row>
    <row r="6" spans="1:13" s="15" customFormat="1" ht="36" customHeight="1" x14ac:dyDescent="0.25">
      <c r="A6" s="79"/>
      <c r="B6" s="79"/>
      <c r="C6" s="79"/>
      <c r="D6" s="79"/>
      <c r="E6" s="79"/>
      <c r="F6" s="79"/>
      <c r="G6" s="79"/>
      <c r="H6" s="79"/>
      <c r="I6" s="35" t="s">
        <v>8</v>
      </c>
      <c r="J6" s="22" t="s">
        <v>9</v>
      </c>
      <c r="L6" s="39">
        <v>1969805673.1900001</v>
      </c>
      <c r="M6" s="17"/>
    </row>
    <row r="7" spans="1:13" s="45" customFormat="1" ht="27.75" customHeight="1" x14ac:dyDescent="0.25">
      <c r="A7" s="54" t="s">
        <v>33</v>
      </c>
      <c r="B7" s="55">
        <v>180</v>
      </c>
      <c r="C7" s="54" t="s">
        <v>34</v>
      </c>
      <c r="D7" s="56" t="s">
        <v>35</v>
      </c>
      <c r="E7" s="54" t="s">
        <v>36</v>
      </c>
      <c r="F7" s="57">
        <v>2152000000</v>
      </c>
      <c r="G7" s="58" t="s">
        <v>37</v>
      </c>
      <c r="H7" s="57">
        <v>0</v>
      </c>
      <c r="I7" s="59">
        <v>74630679.599999994</v>
      </c>
      <c r="J7" s="60">
        <f>I7/$L$6</f>
        <v>3.7887331027501511E-2</v>
      </c>
      <c r="L7" s="46"/>
      <c r="M7" s="47"/>
    </row>
    <row r="8" spans="1:13" s="45" customFormat="1" ht="27.75" customHeight="1" x14ac:dyDescent="0.25">
      <c r="A8" s="61" t="s">
        <v>33</v>
      </c>
      <c r="B8" s="58">
        <v>180</v>
      </c>
      <c r="C8" s="61" t="s">
        <v>38</v>
      </c>
      <c r="D8" s="62" t="s">
        <v>35</v>
      </c>
      <c r="E8" s="61" t="s">
        <v>39</v>
      </c>
      <c r="F8" s="63">
        <v>2088000000</v>
      </c>
      <c r="G8" s="58" t="s">
        <v>37</v>
      </c>
      <c r="H8" s="63">
        <v>0</v>
      </c>
      <c r="I8" s="59">
        <v>64560864</v>
      </c>
      <c r="J8" s="64">
        <f>I8/$L$6</f>
        <v>3.2775245232920344E-2</v>
      </c>
      <c r="L8" s="48"/>
      <c r="M8" s="47"/>
    </row>
    <row r="9" spans="1:13" s="45" customFormat="1" ht="28.5" customHeight="1" x14ac:dyDescent="0.25">
      <c r="A9" s="61" t="s">
        <v>33</v>
      </c>
      <c r="B9" s="65">
        <v>180</v>
      </c>
      <c r="C9" s="61" t="s">
        <v>40</v>
      </c>
      <c r="D9" s="62" t="s">
        <v>35</v>
      </c>
      <c r="E9" s="61" t="s">
        <v>41</v>
      </c>
      <c r="F9" s="66">
        <v>1500000000</v>
      </c>
      <c r="G9" s="58" t="s">
        <v>37</v>
      </c>
      <c r="H9" s="63">
        <v>0</v>
      </c>
      <c r="I9" s="59">
        <v>50923685.219999991</v>
      </c>
      <c r="J9" s="64">
        <f t="shared" ref="J9:J18" si="0">I9/$L$6</f>
        <v>2.5852136539708342E-2</v>
      </c>
      <c r="L9" s="48"/>
      <c r="M9" s="47"/>
    </row>
    <row r="10" spans="1:13" s="45" customFormat="1" ht="28.5" customHeight="1" x14ac:dyDescent="0.25">
      <c r="A10" s="61" t="s">
        <v>33</v>
      </c>
      <c r="B10" s="58">
        <v>120</v>
      </c>
      <c r="C10" s="61" t="s">
        <v>42</v>
      </c>
      <c r="D10" s="62" t="s">
        <v>35</v>
      </c>
      <c r="E10" s="61" t="s">
        <v>43</v>
      </c>
      <c r="F10" s="63">
        <v>1250000000</v>
      </c>
      <c r="G10" s="58" t="s">
        <v>37</v>
      </c>
      <c r="H10" s="63">
        <v>0</v>
      </c>
      <c r="I10" s="59">
        <v>63798000</v>
      </c>
      <c r="J10" s="64">
        <f>I10/$L$6</f>
        <v>3.2387966421419827E-2</v>
      </c>
      <c r="L10" s="48"/>
      <c r="M10" s="47"/>
    </row>
    <row r="11" spans="1:13" s="45" customFormat="1" ht="28.5" customHeight="1" x14ac:dyDescent="0.25">
      <c r="A11" s="61" t="s">
        <v>33</v>
      </c>
      <c r="B11" s="58">
        <v>108</v>
      </c>
      <c r="C11" s="61" t="s">
        <v>44</v>
      </c>
      <c r="D11" s="62" t="s">
        <v>35</v>
      </c>
      <c r="E11" s="61" t="s">
        <v>45</v>
      </c>
      <c r="F11" s="63">
        <v>1300000000</v>
      </c>
      <c r="G11" s="58" t="s">
        <v>37</v>
      </c>
      <c r="H11" s="63">
        <v>0</v>
      </c>
      <c r="I11" s="59">
        <v>74595297.720000014</v>
      </c>
      <c r="J11" s="64">
        <f t="shared" si="0"/>
        <v>3.786936891048584E-2</v>
      </c>
      <c r="L11" s="48"/>
      <c r="M11" s="47"/>
    </row>
    <row r="12" spans="1:13" s="45" customFormat="1" ht="28.5" customHeight="1" x14ac:dyDescent="0.25">
      <c r="A12" s="61" t="s">
        <v>33</v>
      </c>
      <c r="B12" s="58">
        <v>108</v>
      </c>
      <c r="C12" s="61" t="s">
        <v>46</v>
      </c>
      <c r="D12" s="62" t="s">
        <v>35</v>
      </c>
      <c r="E12" s="61" t="s">
        <v>47</v>
      </c>
      <c r="F12" s="63">
        <v>1300000000</v>
      </c>
      <c r="G12" s="58" t="s">
        <v>37</v>
      </c>
      <c r="H12" s="63">
        <v>0</v>
      </c>
      <c r="I12" s="59">
        <v>75630246</v>
      </c>
      <c r="J12" s="64">
        <f>I12/$L$6</f>
        <v>3.8394775195017418E-2</v>
      </c>
      <c r="L12" s="48"/>
      <c r="M12" s="47"/>
    </row>
    <row r="13" spans="1:13" s="45" customFormat="1" ht="28.5" customHeight="1" x14ac:dyDescent="0.25">
      <c r="A13" s="61" t="s">
        <v>33</v>
      </c>
      <c r="B13" s="58">
        <v>144</v>
      </c>
      <c r="C13" s="61" t="s">
        <v>48</v>
      </c>
      <c r="D13" s="62" t="s">
        <v>35</v>
      </c>
      <c r="E13" s="61" t="s">
        <v>49</v>
      </c>
      <c r="F13" s="63">
        <v>1500000000</v>
      </c>
      <c r="G13" s="58" t="s">
        <v>37</v>
      </c>
      <c r="H13" s="67">
        <v>0</v>
      </c>
      <c r="I13" s="59">
        <v>63750942</v>
      </c>
      <c r="J13" s="64">
        <f t="shared" si="0"/>
        <v>3.2364076755225603E-2</v>
      </c>
      <c r="L13" s="48"/>
      <c r="M13" s="47"/>
    </row>
    <row r="14" spans="1:13" s="45" customFormat="1" ht="28.5" customHeight="1" x14ac:dyDescent="0.25">
      <c r="A14" s="61" t="s">
        <v>33</v>
      </c>
      <c r="B14" s="58">
        <v>120</v>
      </c>
      <c r="C14" s="61" t="s">
        <v>50</v>
      </c>
      <c r="D14" s="62" t="s">
        <v>35</v>
      </c>
      <c r="E14" s="61" t="s">
        <v>51</v>
      </c>
      <c r="F14" s="63">
        <v>1500000000</v>
      </c>
      <c r="G14" s="58" t="s">
        <v>37</v>
      </c>
      <c r="H14" s="67">
        <v>0</v>
      </c>
      <c r="I14" s="59">
        <v>76829904.359999999</v>
      </c>
      <c r="J14" s="64">
        <f t="shared" si="0"/>
        <v>3.9003798905491972E-2</v>
      </c>
      <c r="L14" s="48"/>
      <c r="M14" s="47"/>
    </row>
    <row r="15" spans="1:13" s="45" customFormat="1" ht="28.5" customHeight="1" x14ac:dyDescent="0.25">
      <c r="A15" s="61" t="s">
        <v>33</v>
      </c>
      <c r="B15" s="58">
        <v>120</v>
      </c>
      <c r="C15" s="61" t="s">
        <v>52</v>
      </c>
      <c r="D15" s="62" t="s">
        <v>35</v>
      </c>
      <c r="E15" s="61" t="s">
        <v>53</v>
      </c>
      <c r="F15" s="63">
        <v>900000000</v>
      </c>
      <c r="G15" s="58" t="s">
        <v>37</v>
      </c>
      <c r="H15" s="67">
        <v>0</v>
      </c>
      <c r="I15" s="59">
        <v>46828609.979999997</v>
      </c>
      <c r="J15" s="60">
        <f t="shared" si="0"/>
        <v>2.3773213072416147E-2</v>
      </c>
      <c r="L15" s="48"/>
      <c r="M15" s="47"/>
    </row>
    <row r="16" spans="1:13" s="45" customFormat="1" ht="28.5" customHeight="1" x14ac:dyDescent="0.25">
      <c r="A16" s="61" t="s">
        <v>33</v>
      </c>
      <c r="B16" s="58">
        <v>120</v>
      </c>
      <c r="C16" s="61" t="s">
        <v>54</v>
      </c>
      <c r="D16" s="62" t="s">
        <v>35</v>
      </c>
      <c r="E16" s="61" t="s">
        <v>55</v>
      </c>
      <c r="F16" s="63">
        <v>1000000000</v>
      </c>
      <c r="G16" s="58" t="s">
        <v>37</v>
      </c>
      <c r="H16" s="67">
        <v>0</v>
      </c>
      <c r="I16" s="59">
        <v>51741344.340000004</v>
      </c>
      <c r="J16" s="60">
        <f t="shared" si="0"/>
        <v>2.6267232876940359E-2</v>
      </c>
      <c r="L16" s="48"/>
      <c r="M16" s="47"/>
    </row>
    <row r="17" spans="1:13" s="45" customFormat="1" ht="28.5" customHeight="1" x14ac:dyDescent="0.25">
      <c r="A17" s="61" t="s">
        <v>33</v>
      </c>
      <c r="B17" s="58">
        <v>108</v>
      </c>
      <c r="C17" s="61" t="s">
        <v>56</v>
      </c>
      <c r="D17" s="62" t="s">
        <v>35</v>
      </c>
      <c r="E17" s="61" t="s">
        <v>57</v>
      </c>
      <c r="F17" s="63">
        <v>700000000</v>
      </c>
      <c r="G17" s="58" t="s">
        <v>37</v>
      </c>
      <c r="H17" s="67">
        <v>0</v>
      </c>
      <c r="I17" s="59">
        <v>40840336.079999998</v>
      </c>
      <c r="J17" s="60">
        <f t="shared" si="0"/>
        <v>2.0733180250141706E-2</v>
      </c>
      <c r="L17" s="48"/>
      <c r="M17" s="47"/>
    </row>
    <row r="18" spans="1:13" s="45" customFormat="1" ht="28.5" customHeight="1" x14ac:dyDescent="0.25">
      <c r="A18" s="61" t="s">
        <v>33</v>
      </c>
      <c r="B18" s="58">
        <v>96</v>
      </c>
      <c r="C18" s="61" t="s">
        <v>58</v>
      </c>
      <c r="D18" s="62" t="s">
        <v>35</v>
      </c>
      <c r="E18" s="61" t="s">
        <v>59</v>
      </c>
      <c r="F18" s="63">
        <v>400000000</v>
      </c>
      <c r="G18" s="58" t="s">
        <v>37</v>
      </c>
      <c r="H18" s="67">
        <v>0</v>
      </c>
      <c r="I18" s="59">
        <v>26666666.640000004</v>
      </c>
      <c r="J18" s="64">
        <f t="shared" si="0"/>
        <v>1.353771440652554E-2</v>
      </c>
      <c r="L18" s="48"/>
      <c r="M18" s="47"/>
    </row>
    <row r="19" spans="1:13" s="49" customFormat="1" ht="22.5" customHeight="1" x14ac:dyDescent="0.25">
      <c r="A19" s="68" t="s">
        <v>60</v>
      </c>
      <c r="B19" s="69"/>
      <c r="C19" s="1"/>
      <c r="D19" s="1"/>
      <c r="E19" s="1"/>
      <c r="F19" s="1"/>
      <c r="G19" s="1"/>
      <c r="H19" s="1"/>
      <c r="I19" s="68"/>
      <c r="J19" s="1"/>
      <c r="L19" s="50"/>
      <c r="M19" s="51"/>
    </row>
    <row r="20" spans="1:13" x14ac:dyDescent="0.25">
      <c r="A20" s="40"/>
      <c r="B20" s="6"/>
      <c r="C20" s="6"/>
      <c r="D20" s="38"/>
      <c r="G20" s="13"/>
    </row>
    <row r="21" spans="1:13" ht="15" customHeight="1" x14ac:dyDescent="0.25">
      <c r="A21" s="28"/>
      <c r="B21" s="9"/>
      <c r="C21" s="9"/>
    </row>
    <row r="22" spans="1:13" x14ac:dyDescent="0.25">
      <c r="A22" s="77"/>
      <c r="B22" s="77"/>
      <c r="C22" s="77"/>
    </row>
    <row r="23" spans="1:13" x14ac:dyDescent="0.25">
      <c r="A23" s="1"/>
      <c r="B23" s="20"/>
      <c r="C23" s="1"/>
    </row>
    <row r="24" spans="1:13" x14ac:dyDescent="0.25">
      <c r="A24" s="1"/>
      <c r="B24" s="1"/>
      <c r="C24" s="1"/>
    </row>
    <row r="25" spans="1:13" x14ac:dyDescent="0.25">
      <c r="A25" s="1"/>
      <c r="B25" s="11"/>
      <c r="C25" s="11"/>
    </row>
    <row r="26" spans="1:13" x14ac:dyDescent="0.25">
      <c r="A26" s="8"/>
      <c r="B26" s="6"/>
      <c r="C26" s="10"/>
      <c r="D26" s="5"/>
    </row>
    <row r="27" spans="1:13" x14ac:dyDescent="0.25">
      <c r="A27" s="8"/>
      <c r="B27" s="6"/>
      <c r="C27" s="6"/>
    </row>
    <row r="28" spans="1:13" x14ac:dyDescent="0.25">
      <c r="A28" s="8"/>
      <c r="B28" s="7"/>
      <c r="C28" s="7"/>
    </row>
    <row r="29" spans="1:13" x14ac:dyDescent="0.25">
      <c r="A29" s="78"/>
      <c r="B29" s="78"/>
      <c r="C29" s="78"/>
    </row>
    <row r="30" spans="1:13" x14ac:dyDescent="0.25">
      <c r="A30" s="1"/>
      <c r="B30" s="1"/>
      <c r="C30" s="1"/>
    </row>
    <row r="31" spans="1:13" x14ac:dyDescent="0.25">
      <c r="A31" s="1"/>
      <c r="B31" s="1"/>
      <c r="C31" s="1"/>
    </row>
    <row r="32" spans="1:13" x14ac:dyDescent="0.25">
      <c r="A32" s="1"/>
      <c r="B32" s="1"/>
      <c r="C32" s="1"/>
    </row>
  </sheetData>
  <mergeCells count="14">
    <mergeCell ref="B2:J2"/>
    <mergeCell ref="B1:J1"/>
    <mergeCell ref="B3:J3"/>
    <mergeCell ref="A22:C22"/>
    <mergeCell ref="A29:C29"/>
    <mergeCell ref="I5:J5"/>
    <mergeCell ref="A5:A6"/>
    <mergeCell ref="B5:B6"/>
    <mergeCell ref="C5:C6"/>
    <mergeCell ref="D5:D6"/>
    <mergeCell ref="E5:E6"/>
    <mergeCell ref="F5:F6"/>
    <mergeCell ref="G5:G6"/>
    <mergeCell ref="H5:H6"/>
  </mergeCells>
  <printOptions horizontalCentered="1"/>
  <pageMargins left="0.59055118110236227" right="0.59055118110236227" top="0.78740157480314965" bottom="0.74803149606299213" header="0.31496062992125984" footer="0.31496062992125984"/>
  <pageSetup scale="66" orientation="landscape" verticalDpi="4294967294" r:id="rId1"/>
  <headerFooter>
    <oddFooter>&amp;C&amp;"Arial,Normal"&amp;10Hoja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showGridLines="0" zoomScale="120" zoomScaleNormal="120" workbookViewId="0">
      <selection activeCell="F11" sqref="F11"/>
    </sheetView>
  </sheetViews>
  <sheetFormatPr baseColWidth="10" defaultRowHeight="15" x14ac:dyDescent="0.25"/>
  <cols>
    <col min="1" max="1" width="2.5703125" customWidth="1"/>
    <col min="2" max="2" width="18.42578125" customWidth="1"/>
    <col min="3" max="3" width="53.85546875" style="13" customWidth="1"/>
    <col min="4" max="4" width="27.85546875" customWidth="1"/>
    <col min="5" max="5" width="6.42578125" customWidth="1"/>
    <col min="6" max="6" width="17.28515625" bestFit="1" customWidth="1"/>
    <col min="7" max="8" width="16.85546875" bestFit="1" customWidth="1"/>
  </cols>
  <sheetData>
    <row r="1" spans="1:10" s="13" customFormat="1" ht="21" x14ac:dyDescent="0.4">
      <c r="A1" s="27"/>
      <c r="B1" s="27"/>
      <c r="C1" s="27"/>
      <c r="D1" s="27"/>
      <c r="E1" s="27"/>
      <c r="F1" s="27"/>
      <c r="G1" s="27"/>
      <c r="H1" s="27"/>
      <c r="I1" s="27"/>
      <c r="J1" s="27"/>
    </row>
    <row r="2" spans="1:10" ht="18.75" x14ac:dyDescent="0.3">
      <c r="A2" s="26" t="s">
        <v>23</v>
      </c>
      <c r="B2" s="74" t="s">
        <v>0</v>
      </c>
      <c r="C2" s="74"/>
      <c r="D2" s="74"/>
      <c r="E2" s="26"/>
      <c r="F2" s="26"/>
      <c r="G2" s="26"/>
      <c r="H2" s="26"/>
      <c r="I2" s="26"/>
      <c r="J2" s="26"/>
    </row>
    <row r="3" spans="1:10" ht="50.25" customHeight="1" x14ac:dyDescent="0.25">
      <c r="B3" s="80" t="s">
        <v>22</v>
      </c>
      <c r="C3" s="80"/>
      <c r="D3" s="80"/>
    </row>
    <row r="4" spans="1:10" ht="21" customHeight="1" x14ac:dyDescent="0.3">
      <c r="B4" s="81" t="s">
        <v>17</v>
      </c>
      <c r="C4" s="81"/>
      <c r="D4" s="81"/>
    </row>
    <row r="5" spans="1:10" ht="24" customHeight="1" x14ac:dyDescent="0.3">
      <c r="B5" s="79"/>
      <c r="C5" s="79"/>
      <c r="D5" s="22" t="s">
        <v>21</v>
      </c>
      <c r="H5" s="2"/>
    </row>
    <row r="6" spans="1:10" ht="23.25" customHeight="1" x14ac:dyDescent="0.25">
      <c r="B6" s="24" t="s">
        <v>26</v>
      </c>
      <c r="C6" s="24"/>
      <c r="D6" s="44">
        <v>10551967591</v>
      </c>
      <c r="F6" s="3"/>
      <c r="H6" s="2"/>
    </row>
    <row r="7" spans="1:10" ht="23.25" customHeight="1" x14ac:dyDescent="0.25">
      <c r="B7" s="24" t="s">
        <v>27</v>
      </c>
      <c r="C7" s="24"/>
      <c r="D7" s="44">
        <v>364064741.44</v>
      </c>
      <c r="F7" s="2"/>
      <c r="H7" s="2"/>
    </row>
    <row r="8" spans="1:10" s="43" customFormat="1" ht="23.25" customHeight="1" x14ac:dyDescent="0.25">
      <c r="B8" s="24" t="s">
        <v>28</v>
      </c>
      <c r="C8" s="24"/>
      <c r="D8" s="44">
        <v>381397648.38</v>
      </c>
      <c r="F8" s="2"/>
      <c r="H8" s="2"/>
    </row>
    <row r="9" spans="1:10" s="43" customFormat="1" ht="23.25" customHeight="1" x14ac:dyDescent="0.25">
      <c r="B9" s="24" t="s">
        <v>31</v>
      </c>
      <c r="C9" s="24"/>
      <c r="D9" s="44">
        <v>617829020.95000005</v>
      </c>
      <c r="F9" s="2"/>
      <c r="H9" s="2"/>
    </row>
    <row r="10" spans="1:10" s="43" customFormat="1" ht="23.25" customHeight="1" x14ac:dyDescent="0.25">
      <c r="B10" s="24" t="s">
        <v>32</v>
      </c>
      <c r="C10" s="24"/>
      <c r="D10" s="44">
        <v>11088676180.23</v>
      </c>
      <c r="F10" s="2"/>
      <c r="H10" s="2"/>
    </row>
    <row r="11" spans="1:10" ht="36.6" customHeight="1" x14ac:dyDescent="0.25">
      <c r="B11" s="82" t="s">
        <v>62</v>
      </c>
      <c r="C11" s="82"/>
      <c r="D11" s="82"/>
      <c r="F11" s="2"/>
      <c r="G11" s="14"/>
    </row>
    <row r="12" spans="1:10" ht="14.45" x14ac:dyDescent="0.3">
      <c r="G12" s="14"/>
    </row>
    <row r="13" spans="1:10" x14ac:dyDescent="0.25">
      <c r="F13" s="2"/>
    </row>
    <row r="14" spans="1:10" x14ac:dyDescent="0.25">
      <c r="G14" s="14"/>
    </row>
  </sheetData>
  <mergeCells count="5">
    <mergeCell ref="B2:D2"/>
    <mergeCell ref="B3:D3"/>
    <mergeCell ref="B4:D4"/>
    <mergeCell ref="B11:D11"/>
    <mergeCell ref="B5:C5"/>
  </mergeCells>
  <printOptions horizontalCentered="1"/>
  <pageMargins left="0.59055118110236227" right="0.59055118110236227" top="0.78740157480314965" bottom="0.74803149606299213" header="0.31496062992125984" footer="0.31496062992125984"/>
  <pageSetup scale="73" orientation="landscape" r:id="rId1"/>
  <headerFooter>
    <oddFooter>&amp;C&amp;"Arial,Normal"&amp;10Hoja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showGridLines="0" zoomScale="110" zoomScaleNormal="110" workbookViewId="0">
      <selection activeCell="F11" sqref="F11"/>
    </sheetView>
  </sheetViews>
  <sheetFormatPr baseColWidth="10" defaultRowHeight="15" x14ac:dyDescent="0.25"/>
  <cols>
    <col min="1" max="1" width="2.5703125" customWidth="1"/>
    <col min="2" max="2" width="43.42578125" bestFit="1" customWidth="1"/>
    <col min="3" max="3" width="30" customWidth="1"/>
    <col min="4" max="4" width="31.85546875" bestFit="1" customWidth="1"/>
    <col min="5" max="5" width="3.85546875" customWidth="1"/>
    <col min="8" max="9" width="12" bestFit="1" customWidth="1"/>
  </cols>
  <sheetData>
    <row r="1" spans="1:10" s="13" customFormat="1" ht="21" x14ac:dyDescent="0.4">
      <c r="A1" s="27"/>
      <c r="B1" s="27"/>
      <c r="C1" s="27"/>
      <c r="D1" s="27"/>
      <c r="E1" s="27"/>
      <c r="F1" s="27"/>
      <c r="G1" s="27"/>
      <c r="H1" s="27"/>
      <c r="I1" s="27"/>
      <c r="J1" s="27"/>
    </row>
    <row r="2" spans="1:10" ht="18.75" x14ac:dyDescent="0.3">
      <c r="A2" s="26" t="s">
        <v>23</v>
      </c>
      <c r="B2" s="74" t="s">
        <v>0</v>
      </c>
      <c r="C2" s="74"/>
      <c r="D2" s="74"/>
      <c r="E2" s="26"/>
      <c r="F2" s="26"/>
      <c r="G2" s="26"/>
      <c r="H2" s="26"/>
      <c r="I2" s="26"/>
      <c r="J2" s="26"/>
    </row>
    <row r="3" spans="1:10" ht="23.25" customHeight="1" x14ac:dyDescent="0.25">
      <c r="B3" s="83" t="s">
        <v>18</v>
      </c>
      <c r="C3" s="83"/>
      <c r="D3" s="83"/>
    </row>
    <row r="4" spans="1:10" ht="26.25" customHeight="1" x14ac:dyDescent="0.3">
      <c r="B4" s="84" t="s">
        <v>19</v>
      </c>
      <c r="C4" s="84"/>
      <c r="D4" s="84"/>
    </row>
    <row r="5" spans="1:10" ht="24" customHeight="1" x14ac:dyDescent="0.3">
      <c r="B5" s="22"/>
      <c r="C5" s="29" t="s">
        <v>25</v>
      </c>
      <c r="D5" s="29" t="s">
        <v>63</v>
      </c>
    </row>
    <row r="6" spans="1:10" ht="27" customHeight="1" x14ac:dyDescent="0.3">
      <c r="B6" s="70" t="s">
        <v>13</v>
      </c>
      <c r="C6" s="36">
        <v>1345283413000</v>
      </c>
      <c r="D6" s="36">
        <v>1345283413000</v>
      </c>
      <c r="E6" s="31"/>
      <c r="G6" s="43"/>
      <c r="H6" s="1"/>
      <c r="I6" s="41"/>
    </row>
    <row r="7" spans="1:10" ht="27" customHeight="1" x14ac:dyDescent="0.25">
      <c r="B7" s="71" t="s">
        <v>11</v>
      </c>
      <c r="C7" s="44">
        <v>10551967591</v>
      </c>
      <c r="D7" s="42">
        <f>'2'!D10</f>
        <v>11088676180.23</v>
      </c>
      <c r="E7" s="31"/>
      <c r="G7" s="37"/>
    </row>
    <row r="8" spans="1:10" ht="27" customHeight="1" x14ac:dyDescent="0.3">
      <c r="B8" s="72" t="s">
        <v>12</v>
      </c>
      <c r="C8" s="30">
        <f>C7/C6</f>
        <v>7.8436762759669879E-3</v>
      </c>
      <c r="D8" s="30">
        <f>D7/D6</f>
        <v>8.2426320529011086E-3</v>
      </c>
    </row>
    <row r="9" spans="1:10" s="52" customFormat="1" ht="21" customHeight="1" x14ac:dyDescent="0.3">
      <c r="B9" s="85"/>
      <c r="C9" s="85"/>
      <c r="D9" s="85"/>
    </row>
    <row r="10" spans="1:10" ht="92.25" customHeight="1" x14ac:dyDescent="0.3">
      <c r="B10" s="86"/>
      <c r="C10" s="86"/>
      <c r="D10" s="86"/>
      <c r="F10" s="37"/>
    </row>
  </sheetData>
  <mergeCells count="5">
    <mergeCell ref="B2:D2"/>
    <mergeCell ref="B3:D3"/>
    <mergeCell ref="B4:D4"/>
    <mergeCell ref="B9:D9"/>
    <mergeCell ref="B10:D10"/>
  </mergeCells>
  <printOptions horizontalCentered="1"/>
  <pageMargins left="0.59055118110236227" right="0.59055118110236227" top="0.78740157480314965" bottom="0.74803149606299213" header="0.31496062992125984" footer="0.31496062992125984"/>
  <pageSetup scale="73" fitToHeight="0" orientation="landscape" r:id="rId1"/>
  <headerFooter>
    <oddFooter>&amp;C&amp;"Arial,Normal"&amp;10Hoja 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showGridLines="0" zoomScale="110" zoomScaleNormal="110" workbookViewId="0">
      <selection activeCell="F11" sqref="F11"/>
    </sheetView>
  </sheetViews>
  <sheetFormatPr baseColWidth="10" defaultRowHeight="15" x14ac:dyDescent="0.25"/>
  <cols>
    <col min="1" max="1" width="1.5703125" customWidth="1"/>
    <col min="2" max="2" width="31.85546875" bestFit="1" customWidth="1"/>
    <col min="3" max="4" width="32" customWidth="1"/>
    <col min="5" max="5" width="3.5703125" customWidth="1"/>
  </cols>
  <sheetData>
    <row r="1" spans="1:10" s="13" customFormat="1" ht="21" x14ac:dyDescent="0.4">
      <c r="A1" s="27"/>
      <c r="B1" s="27"/>
      <c r="C1" s="27"/>
      <c r="D1" s="27"/>
      <c r="E1" s="27"/>
      <c r="F1" s="27"/>
      <c r="G1" s="27"/>
      <c r="H1" s="27"/>
      <c r="I1" s="27"/>
      <c r="J1" s="27"/>
    </row>
    <row r="2" spans="1:10" ht="18.75" x14ac:dyDescent="0.3">
      <c r="A2" s="26" t="s">
        <v>23</v>
      </c>
      <c r="B2" s="74" t="s">
        <v>0</v>
      </c>
      <c r="C2" s="74"/>
      <c r="D2" s="74"/>
      <c r="E2" s="26"/>
      <c r="F2" s="26"/>
      <c r="G2" s="26"/>
      <c r="H2" s="26"/>
      <c r="I2" s="26"/>
      <c r="J2" s="26"/>
    </row>
    <row r="3" spans="1:10" ht="19.5" customHeight="1" x14ac:dyDescent="0.25">
      <c r="A3" t="s">
        <v>24</v>
      </c>
      <c r="B3" s="83" t="s">
        <v>20</v>
      </c>
      <c r="C3" s="83"/>
      <c r="D3" s="83"/>
    </row>
    <row r="4" spans="1:10" s="21" customFormat="1" ht="26.25" customHeight="1" x14ac:dyDescent="0.3">
      <c r="B4" s="87" t="s">
        <v>17</v>
      </c>
      <c r="C4" s="87"/>
      <c r="D4" s="87"/>
    </row>
    <row r="5" spans="1:10" ht="24" customHeight="1" x14ac:dyDescent="0.3">
      <c r="B5" s="25"/>
      <c r="C5" s="35" t="s">
        <v>25</v>
      </c>
      <c r="D5" s="35" t="s">
        <v>63</v>
      </c>
    </row>
    <row r="6" spans="1:10" ht="27.75" customHeight="1" x14ac:dyDescent="0.3">
      <c r="B6" s="73" t="s">
        <v>15</v>
      </c>
      <c r="C6" s="33">
        <v>16858373527.5</v>
      </c>
      <c r="D6" s="42">
        <v>13470582165.83</v>
      </c>
    </row>
    <row r="7" spans="1:10" ht="27.75" customHeight="1" x14ac:dyDescent="0.25">
      <c r="B7" s="73" t="s">
        <v>14</v>
      </c>
      <c r="C7" s="34">
        <v>10551967591</v>
      </c>
      <c r="D7" s="34">
        <f>'2'!D10</f>
        <v>11088676180.23</v>
      </c>
    </row>
    <row r="8" spans="1:10" ht="27.75" customHeight="1" x14ac:dyDescent="0.3">
      <c r="B8" s="73" t="s">
        <v>12</v>
      </c>
      <c r="C8" s="32">
        <f>C7/C6</f>
        <v>0.62591848340453737</v>
      </c>
      <c r="D8" s="32">
        <f>D7/D6</f>
        <v>0.82317720524046578</v>
      </c>
    </row>
    <row r="9" spans="1:10" ht="19.149999999999999" customHeight="1" x14ac:dyDescent="0.3">
      <c r="B9" s="88" t="s">
        <v>61</v>
      </c>
      <c r="C9" s="88"/>
      <c r="D9" s="88"/>
    </row>
    <row r="10" spans="1:10" ht="14.45" x14ac:dyDescent="0.3">
      <c r="B10" s="15"/>
      <c r="C10" s="15"/>
      <c r="D10" s="15"/>
    </row>
    <row r="11" spans="1:10" ht="14.45" x14ac:dyDescent="0.3">
      <c r="B11" s="15"/>
      <c r="C11" s="15"/>
      <c r="D11" s="15"/>
    </row>
    <row r="12" spans="1:10" ht="14.45" x14ac:dyDescent="0.3">
      <c r="B12" s="15"/>
      <c r="C12" s="15"/>
      <c r="D12" s="15"/>
    </row>
  </sheetData>
  <mergeCells count="4">
    <mergeCell ref="B2:D2"/>
    <mergeCell ref="B3:D3"/>
    <mergeCell ref="B4:D4"/>
    <mergeCell ref="B9:D9"/>
  </mergeCells>
  <printOptions horizontalCentered="1"/>
  <pageMargins left="0.59055118110236227" right="0.59055118110236227" top="0.78740157480314965" bottom="0.74803149606299213" header="0.31496062992125984" footer="0.31496062992125984"/>
  <pageSetup scale="73" orientation="landscape" r:id="rId1"/>
  <headerFooter>
    <oddFooter>&amp;C&amp;"Arial,Normal"&amp;10Hoja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1</vt:lpstr>
      <vt:lpstr>2</vt:lpstr>
      <vt:lpstr>3</vt:lpstr>
      <vt:lpstr>4</vt:lpstr>
      <vt:lpstr>'1'!Área_de_impresión</vt:lpstr>
      <vt:lpstr>'2'!Área_de_impresión</vt:lpstr>
      <vt:lpstr>'3'!Área_de_impresión</vt:lpstr>
      <vt:lpstr>'4'!Área_de_impresión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</dc:creator>
  <cp:lastModifiedBy>MARIA JOSEFINA MILLAN MIRANDA</cp:lastModifiedBy>
  <cp:lastPrinted>2024-10-30T19:34:01Z</cp:lastPrinted>
  <dcterms:created xsi:type="dcterms:W3CDTF">2013-06-27T14:25:26Z</dcterms:created>
  <dcterms:modified xsi:type="dcterms:W3CDTF">2024-10-30T19:34:48Z</dcterms:modified>
</cp:coreProperties>
</file>