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700"/>
  </bookViews>
  <sheets>
    <sheet name="norma 7 " sheetId="1" r:id="rId1"/>
    <sheet name="Hoja2" sheetId="2" r:id="rId2"/>
  </sheets>
  <definedNames>
    <definedName name="_xlnm._FilterDatabase" localSheetId="1" hidden="1">Hoja2!$A$1:$B$91</definedName>
    <definedName name="_xlnm._FilterDatabase" localSheetId="0" hidden="1">'norma 7 '!$A$2:$E$162</definedName>
    <definedName name="SAPBEXrevision" hidden="1">13</definedName>
    <definedName name="SAPBEXsysID" hidden="1">"BW1"</definedName>
    <definedName name="SAPBEXwbID" hidden="1">"49H8MM0GB3WR1FR05NWBBHBQP"</definedName>
    <definedName name="_xlnm.Print_Titles" localSheetId="0">'norma 7 '!$1:$3</definedName>
  </definedNames>
  <calcPr calcId="145621" calcMode="manual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4" i="1"/>
  <c r="G162" i="1"/>
  <c r="E162" i="1"/>
  <c r="C162" i="1"/>
  <c r="J162" i="1" l="1"/>
  <c r="I162" i="1"/>
</calcChain>
</file>

<file path=xl/sharedStrings.xml><?xml version="1.0" encoding="utf-8"?>
<sst xmlns="http://schemas.openxmlformats.org/spreadsheetml/2006/main" count="364" uniqueCount="206">
  <si>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</si>
  <si>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</si>
  <si>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</si>
  <si>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</si>
  <si>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</si>
  <si>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</si>
  <si>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</si>
  <si>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</si>
  <si>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</si>
  <si>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</si>
  <si>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</si>
  <si>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</si>
  <si>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</si>
  <si>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 xml:space="preserve">      </t>
  </si>
  <si>
    <t>CONVENIO ESPECÍFICO  PARA EL FORTALECIMIENTO DE LAS ACCIONES DE SALUD PÚBLICA EN LAS ENTIDADES FEDERATIVAS (AFASPE 2016)(APORTACIÓN FEDERAL)</t>
  </si>
  <si>
    <t>CONVENIO ESPECÍFICO EN MATERIA DE TRANSFERENCIA DE RECURSOS PARA LA APLICACIÓN DEL XL EXÁMEN NACIONAL PARA ASPIRANTES A  RESIDENCIAS MÉDICAS ENARM 2016 (APORTACIÓN FEDERAL)</t>
  </si>
  <si>
    <t>PROGRAMA E025 PREVENCIÓN Y TRATAMIENTO DE LAS ADICCIONES 2016 (APORTACIÓN FEDERAL)</t>
  </si>
  <si>
    <t>CONVENIO ESPECÍFICO DE COLABORACIÓN PARA LA TRANSFERENCIA DE RECURSOS PRESUPUESTARIOS FEDERALES DEL PROGRAMA CALIDAD EN ATENCIÓN MÉDICA PARA EL EJERCICIO 2016. (APORTACIÓN FEDERAL)</t>
  </si>
  <si>
    <t>PROGRAMA DE REGULACIÓN Y VIGILANCIA DE ESTABLECIMIENTOS Y SERVICIOS DE ATENCIÓN MÉDICA G005 PARA EL EJERCICIO 2016 (APORTACIÓN FEDERAL)</t>
  </si>
  <si>
    <t>PROGRAMA DE FORTALECIMIENTO FINANCIERO PARA INVERSIÓN E 2016 (APORTACIÓN FEDERAL)</t>
  </si>
  <si>
    <t>CONVENIO ESPECÍFICO DE COLABORACIÓN Y PARTICIPACIÓN ENTRE EL SAT Y GEG, PARA LA ORGANIZACIÓN Y OPERACIÓN DEL PROGRAMA AFILIATE 2016. (APORTACIÓN FEDERAL)</t>
  </si>
  <si>
    <t>SEGURO MÉDICO SIGLO XXI (INTERVENCIONES)2016. (APORTACIÓN FEDERAL) 2016</t>
  </si>
  <si>
    <t>DESARROLLO PROFESIONAL DOCENTE TIPO BÁSICO 2016 (APORTACIÓN FEDERAL)</t>
  </si>
  <si>
    <t>PROGRAMA FONDO CONCURSABLE DE INVERSIÓN EN INFRAESTRUCTURA PARA CENTROS Y UNIDADES DE FORMACIÓN O CAPACITACIÓN PARA EL TRABAJO 2016, INSTITUTO ESTATAL DE CAPACITACIÓN (APORTACIÓN FEDERAL)</t>
  </si>
  <si>
    <t>PROGRAMA FORTALECIMIENTO DE LA CALIDAD EDUCATIVA (PLAN DE APOYO A LA CALIDAD EDUCATIVA Y TRANSFORMACIÓN DE LAS ESCUELAS NORMALES (PACTEN 2016) (APORTACIÓN FEDERAL)</t>
  </si>
  <si>
    <t>PROGRAMA FONDO CONCURSABLE DE INVERSIÓN EN INFRAESTRUCTURA  EN EDUCACIÓN MEDIA SUPERIOR 2016, PLANTELES FEDERALES (APORTACIÓN FEDERAL)</t>
  </si>
  <si>
    <t xml:space="preserve">PROGRAMA PRESUPUESTARIO EXPANSIÓN DE LA EDUCACIÓN MEDIA SUPERIOR Y SUPERIOR 2016 (CRODE-CELAYA) (APORTACIÓN FEDERAL) </t>
  </si>
  <si>
    <t>PROGRAMA PRESUPUESTARIO EXPANSIÓN DE LA EDUCACIÓN MEDIA SUPERIOR Y SUPERIOR 2016 (INSTITUTO TECNOLÓGICO DE LEÓN) (APORTACIÓN FEDERAL)</t>
  </si>
  <si>
    <t>CONVENIO DE COORDINACIÓN PARA LA  CONSTRUCCIÓN Y MODERNIZACIÓN DE CAMINOS RURALES Y ALIMENTADORES (RECONSTRUCCIÓN DEL CAMINO SAN VICENTE-OJO DE AGUA DE ESPEJO-SALTO DE ESPEJO-LA SOLEDAD DE REALENGO 2016) (APORTACIÓN FEDERAL)</t>
  </si>
  <si>
    <t>CONVENIO DE COORDINACIÓN PARA LA  CONSTRUCCIÓN Y MODERNIZACIÓN DE CAMINOS RURALES Y ALIMENTADORES (PAVIMENTACIÓN CAMINO JOFRE, CAMINO DE ACCESO A LA SOLEDAD NUEVA; CONSTRUCCIÓN CAMINO LA CALIFORNIA-ADJUNTAS DEL MONTE-TAMPICO, PUENTE SOBRE EL RÍO LAJA; BLVD. EMILIANO ZAPATA Y BLVD. GUADALUPE VICTORIA 2016)  (APORTACIÓN FEDERAL)</t>
  </si>
  <si>
    <t>PROGRAMA PARA LA IMPLEMENTACIÓN DEL MODELO DE INCUBACIÓN SUM (APORTACIÓN FEDERAL)</t>
  </si>
  <si>
    <t>PROGRAMA DE EMPLEO TEMPORAL 2016 (APORTACIÓN FEDERAL)</t>
  </si>
  <si>
    <t>PROGRAMAS REGIONALES C 2016 (APORTACIÓN FEDERAL)</t>
  </si>
  <si>
    <t>FIDEICOMISO PARA EL FONDO DE ESTABILIZACIÓN DE LOS INGRESOS DE LAS ENTIDADES FEDERATIVAS (FEIEF ESTATAL 2016 (APORTACIÓN FEDERAL)</t>
  </si>
  <si>
    <t>PROGRAMA FONDO DE APORTACIONES A LOS SERVICIOS DE SALUD A LA COMUNIDAD (FASSC) DE LA COMISIÓN FEDERAL DE PROTECCIÓN CONTRA RIESGOS SANITARIOS PARA FORTALECER LA EJECUCIÓN Y DESARROLLO DEL PROGRAMA Y PROYECTOS FEDERALES DE PROTECCIÓN CONTRA RIESGOS SANITARIOS ASÍ COMO EL FORTALECIMIENTO DE LA RED NACIONAL DE LABORATORIOS  PARA EL EJERCICIO 2016 (COFEPRIS 16). (APORTACIÓN FEDERAL)</t>
  </si>
  <si>
    <t>PROGRAMA DE INCLUSIÓN SOCIAL (PROSPERA) 2016 (APORTACIÓN FEDERAL)</t>
  </si>
  <si>
    <t>SEGURO POPULAR 2016. (APORTACIÓN FEDERAL) 2016</t>
  </si>
  <si>
    <t>FONDO DE PROTECCIÓN CONTRA GASTOS CATASTRÓFICOS 2016. (APORTACIÓN FEDERAL) 2016</t>
  </si>
  <si>
    <t>APOYO FINANCIERO PARA LA UNIVERSIDAD DE GUANAJUATO 2016 (APORTACIÓN FEDERAL)</t>
  </si>
  <si>
    <t>GASTO DE OPERACIÓN PARA EL COLEGIO DE ESTUDIOS CIENTÍFICOS Y TECNOLÓGICOS DE GUANAJUATO 2016</t>
  </si>
  <si>
    <t>GASTO DE OPERACIÓN PARA EL INSTITUTO ESTATAL DE CAPACITACIÓN 2016</t>
  </si>
  <si>
    <t>ESCUELAS DE TIEMPO COMPLETO 2016</t>
  </si>
  <si>
    <t>PROGRAMA FORTALECIMIENTO DE LA CALIDAD EDUCATIVA 2016 (APORTACIÓN FEDERAL)</t>
  </si>
  <si>
    <t>PROGRAMA INCLUSIÓN Y LA EQUIDAD EDUCATIVA 2016 (APORTACIÓN FEDERAL)</t>
  </si>
  <si>
    <t>PROGRAMA NACIONAL DE INGLÉS 2016 (APORTACIÓN FEDERAL)</t>
  </si>
  <si>
    <t>PROGRAMA NACIONAL DE BECAS 2016 (APORTACIÓN FEDERAL)</t>
  </si>
  <si>
    <t>PROGRAMA NACIONAL DE CONVIVENCIA ESCOLAR 2016 (APORTACIÓN FEDERAL)</t>
  </si>
  <si>
    <t>RECURSOS DEL RAMO 11 DEL PRESUPUESTO DE EGRESOS DE LA FEDERACIÓN 2016 PARA EL INSTITUTO DE ALFABETIZACIÓN Y EDUCACIÓN BÁSICA PARA ADULTOS (APORTACIÓN FEDERAL)</t>
  </si>
  <si>
    <t>PROGRAMA TELEBACHILLERATO COMUNITARIO EN EL ESTADO DE GUANAJUATO 2016 (APORTACIÓN FEDERAL)</t>
  </si>
  <si>
    <t>PROGRAMA U080 APOYO A CENTROS ESCOLARES Y ORGANIZACIONES DE EDUCACIÓN 2016. (APORTACIÓN FEDERAL)</t>
  </si>
  <si>
    <t>PROGRAMA BECA DE APOYO A LA PRÁCTICA INTENSIVA Y AL SERVICIO SOCIAL (BAPISS)2016. APORTACIÓN FEDERAL</t>
  </si>
  <si>
    <t>CONVENIO DE APOYO FINANCIERO. PROYECTOS PARA EL AVANCE EN LA AUTONOMÍA DE GESTIÓN ESCOLAR PAAGES  2016 (APORTACIÓN FEDERAL)</t>
  </si>
  <si>
    <t>CONVENIO DE ASIGNACIÓN DE RECURSOS DE LA ESTRATEGIA NACIONAL PARA FOMENTAR Y FORTALECER LA DIVULGACIÓN DE LA CIENCIA, LA TECNOLOGÍA Y LA INNOVACIÓN DE LAS ENTIDADES FEDERATIVAS: GUANAJUATO 2016 (APORTACIÓN FEDERAL)</t>
  </si>
  <si>
    <t>PROGRAMA FONDO CONCURSABLE DE INVERSIÓN EN INFRAESTRUCTURA PARA EDUCACIÓN MEDIA SUPERIOR 2016, PARA ORGANISMOS PÚBLICOS DESCENTRALIZADOS ESTATALES 2016 (APORTACIÓN FEDERAL)</t>
  </si>
  <si>
    <t>CONVENIO DE APOYO A REFORMAS ESTRUCTURALES  UG (U081) (APORTACIÓN FEDERAL)</t>
  </si>
  <si>
    <t>CONVENIO DE APOYO FINANCIERO PARA EL PROGRAMA DE EXPANSIÓN  DE LA EDUCACIÓN MEDIA SUPERIOR (U079)2016 (APORTACIÓN FEDERAL</t>
  </si>
  <si>
    <t>PROGRAMA PARA EL DESARROLLO PROFESIONAL DOCENTE 2016 (PRODEP)(APORTACIÓN FEDERAL)</t>
  </si>
  <si>
    <t>CONVENIO DE ASIGNACIÓN DE RECURSOS PARA EL FOMENTO EN LA FORMACIÓN E INCLUSIÓN DE RECURSOS HUMANOS ESPECIALIZADOS  PARA EL DESARROLLO DE ACTIVIDADES CIENTÍFICAS, TECNOLÓGICOS DE INNOVACIÓN EN SECTORES ESTRATÉGICOS 2016 (APORTACIÓN FEDERAL)</t>
  </si>
  <si>
    <t>PROGRAMA FORTALECIMIENTO DE LA CALIDAD EDUCATIVA (PFCE) 2016 (APORTACIÓN FEDERAL)</t>
  </si>
  <si>
    <t>CONVENIO PARA EL OTORGAMIENTO DE ESTÍMULOS A LA INVESTIGACIÓN, DESARROLLO TECNOLÓGICO E INNOVACIÓN 2016 (APORTACIÓN FEDERAL)</t>
  </si>
  <si>
    <t>CONSTRUCCIÓN Y MODERNIZACIÓN DE CAMINOS RURALES Y CARRETERAS ALIMENTADORAS (CAMINO LA LAGUNITA-SAN JUAN DE DIOS-LOS ALAMOS) (APORTACIÓN FEDERAL)</t>
  </si>
  <si>
    <t>CONVENIO PARA CONSERVACIÓN Y RECONSTRUCCIÓN DE CAMINOS RURALES Y CARRETERAS ALIMENTADORAS 2016 (RECONSTRUCCIÓN DEL TRAMO CARRETERO E.C. CARRETERA FEDERAL 57 A MINERAL DE POZOS) (APORTACIÓN FEDERAL)</t>
  </si>
  <si>
    <t>CONVENIO DE COORDINACIÓN PARA LA CONSTRUCCIÓN Y MODERNIZACIÓN DE CAMINOS RURALES Y ALIMENTADORES (ALDAMA- CAÑADA DE LA MUERTE- EL ENCINO, CAMINO PINO SOLO, PÉNJAMO- TIERRAS NEGRAS Y LAGUNILLA DE MOGOTES- VALLE DE SANTIAGO) 2016 (APORTACIÓN FEDERAL)</t>
  </si>
  <si>
    <t>APOYO AL EMPLEO OPERADO POR LA SECRETARÍA DEL TRABAJO Y PREVISIÓN SOCIAL Y LA SECRETARÍA DE DESARROLLO ECONÓMICO SUSTENTABLE 2016. (APORTACIÓN FEDERAL)</t>
  </si>
  <si>
    <t>CONVENIO DE COORDINACIÓN PARA EL OTORGAMIENTO DE UN SUBSIDIO EN MATERIA DE DESARROLLO DE DESTINOS TURÍSTICOS DIVERSIFICADOS 2016 (APORTACIÓN FEDERAL) (PRODERMÁGICO)</t>
  </si>
  <si>
    <t>CONVENIO DE COORDINACIÓN. SEGURO AGROPECUARIO CATASTRÓFICO  PARA 396,263.86 HECTÁREAS DEDICADAS A LOS CULTIVOS ANUALES TEMPORAL Y RIEGO, EN 43 MUNICIPIOS DEL ESTADO DE GUANAJUATO 2016 (APORTACIÓN FEDERAL)</t>
  </si>
  <si>
    <t>CONVENIO DE COORDINACIÓN. SEGURO PECUARIO CATASTRÓFICO  PARA 220, 616 UNIDADES ANIMAL , EN 44 MUNICIPIOS DEL ESTADO DE GUANAJUATO 2016 (APORTACIÓN FEDERAL)</t>
  </si>
  <si>
    <t>CONVENIO PARA EL FORTALECIMIENTO A LA RED DE ASESORES 2016 (APORTACIÓN FEDERAL)</t>
  </si>
  <si>
    <t>PROGRAMA PLAZA TEXTIL METROPOLITANA 2016 (APORTACIÓN FEDERAL)</t>
  </si>
  <si>
    <t>PROGRAMA VINCULA TU NEGOCIO 2016 (APORTACIÓN FEDERAL)</t>
  </si>
  <si>
    <t>CONVENIO DE COORDINACIÓN. PROGRAMA PARA EL DESARROLLO DE LA INDUSTRIA  DEL SOFTWARE Y LA INNOVACIÓN 2016 (APORTACIÓN FEDERAL)</t>
  </si>
  <si>
    <t>PROGRAMA IMPULSA TU NEGOCIO 2016(APORTACIÓN FEDERAL)</t>
  </si>
  <si>
    <t>PROGRAMA DE CONSULTORIA Y ACELERACIÓN NACIONAL PARA LA IMPLEMENTACIÓN DE MODELOS ECONÓMICOS -SUSTENTABLES EN EL DESARROLLO DE NUEVAS ESTRATÉGIAS PARA LA CONSTRUCCIÓN Y MEJORA DE INMUEBLES 2016 (APORTACIÓN FEDERAL)</t>
  </si>
  <si>
    <t>PROGRAMA DE CONSULTORIA Y ACELERACIÓN NACIONAL PARA EL DESARROLLO E IMPLEMENTACIÓN DEL MODELO FINANCIERO INSTITUCIONAL DE GOBIERNO CORPORATIVO PARA LA MEJORA DE LOS ESTÁNDARES DE CALIDAD DE LA PRODUCCIÓN NACIONAL DEL SECTOR CUERO-CALZADO 2016 (APORTACIÓN FEDERAL)</t>
  </si>
  <si>
    <t>PROGRAMA DE CONSULTORÍA Y ACELERACIÓN NACIONAL PARA EL DESARROLLO E IMPLEMENTACIÓN DEL MODELO INSTITUCIONAL DE GOBIERNO CORPORATIVO PARA LA REDUCCIÓN DE RESIDUOS TÓXICOS QUE AFECTAN EL MEDIO AMBIENTE 2016 (APORTACIÓN FEDERAL)</t>
  </si>
  <si>
    <t>PROGRAMA HACKATON CAMPUS PARTY CENTRO FOX DISEÑANDO SOLUCIONES PARA EL FUTURO 2016 (APORTACIÓN FEDERAL)</t>
  </si>
  <si>
    <t>PROGRAMA PARA LA PROMOCIÓN DE EMPRESAS EN DESARROLLO SAPICA 2016, LA EXPOSICIÓN DE CALZADO Y ARTÍCULOS DE PIEL. (APORTACIÓN FEDERAL)</t>
  </si>
  <si>
    <t>PROGRAMA ENERGÍAS RENOVABLES 2016 (APORTACIÓN FEDERAL)</t>
  </si>
  <si>
    <t>PROGRAMA DE APOYO OPERATIVO CUENCA LERMA-SANTIAGO PACÍFICO 2016 (APORTACIÓN FEDERAL)</t>
  </si>
  <si>
    <t>PROGRAMA DE APOYO OPERATIVO COMISIÓN DE CUENCA DEL RÍO TURBIO 2016</t>
  </si>
  <si>
    <t>PROGRAMA E005 CAPACITACIÓN AMBIENTAL Y DESARROLLO SUSTENTABLE 2016 (CULTURA DEL AGUA) (APORTACIÓN FEDERAL)</t>
  </si>
  <si>
    <t>PROGRAMA DE APOYO OPERATIVO GOLFO NORTE PÁNUCO 2016</t>
  </si>
  <si>
    <t>PROGRAMA DE AGUA LIMPIA 2016</t>
  </si>
  <si>
    <t>PROGRAMA DE AGUA POTABLE, ALCANTARILLADO Y SANEAMIENTO APARTADO URBANO 2016. (APAUR 2016) (APORTACIÓN FEDERAL)</t>
  </si>
  <si>
    <t>PROGRAMA PARA LA SOSTENIBILIDAD DE LOS SERVICIOS DE AGUA POTABLE Y SANEAMIENTO APARTADO RURAL 2016 (APARURAL 2016) (APORTACIÓN FEDERAL)</t>
  </si>
  <si>
    <t>PROGRAMA DE INFRAESTRUCTURA INDÍGENA 2016</t>
  </si>
  <si>
    <t>PROGRAMA FEDERAL DE SANEAMIENTO DE AGUAS PROSAN 2016 (AGUAS RESIDUALES) (APORTACIÓN FEDERAL)</t>
  </si>
  <si>
    <t>PROGRAMA PARA EL DESARROLLO INTEGRAL DE LOS ORGANISMOS OPERADORES DE AGUA Y SANEAMIENTO.PRODDI 2016 (APORTACIÓN FEDERAL)</t>
  </si>
  <si>
    <t>PROGRAMA DE DESARROLLO COMUNITARIO COMUNIDAD DIFERENTE 2016 (PIREEA 2016) (APORTACIÓN FEDERAL)</t>
  </si>
  <si>
    <t>PROGRAMA NACIONAL DE PREVENCIÓN DEL DELITO (PRONAPED) 2016 (APORTACIÓN FEDERAL)</t>
  </si>
  <si>
    <t>IMPLEMENTACIÓN DE LA REFORMA DEL SISTEMA DE JUSTICIA PENAL A FAVOR DE LAS ENTIDADES FEDERATIVAS PARA EL EJERCICIO FISCAL 2016 (APORTACIÓN FEDERAL) 2016</t>
  </si>
  <si>
    <t>CONVENIO ESPECÍFICO DE COORDINACIÓN Y ADHESIÓN DEL SUBSIDIO A LOS MUNICIPIOS Y DEMARCACIONES TERRITORIALES DEL DISTRISTO FEDERAL (FORTASEG) 2016. (APORTACIÓN FEDERAL)</t>
  </si>
  <si>
    <t>CONVENIO DE COORDINACIÓN PARA LA CONSTRUCCIÓN  DEL CENTRO DE JUSTICIA PARA LAS MUJERES UBICADO EN LA CIUDAD DE IRAPUATO, GTO. 2016 (APORTACIÓN FEDERAL)</t>
  </si>
  <si>
    <t>PROGRAMA PARA LA FISCALIZACIÓN DEL GASTO FEDERALIZADO (PROFIS 2016) (APORTACIÓN FEDERAL)</t>
  </si>
  <si>
    <t>PROGRAMA DE MODERNIZACIÓN INTEGRAL DEL REGISTRO CIVIL (PMIRC) 2016 (APORTACIÓN FEDERAL)</t>
  </si>
  <si>
    <t>FONDO REGIONAL 2016</t>
  </si>
  <si>
    <t>PROYECTOS DE DESARROLLO REGIONAL  2016 (APORTACIÓN FEDERAL)</t>
  </si>
  <si>
    <t>FONDO PARA EL FORTALECIMIENTO DE LA INFRAESTRUCTURA ESTATAL Y MUNICIPAL 2016 (FORTALECE 2016)</t>
  </si>
  <si>
    <t>PROVISIÓN PARA LA ARMONIZACIÓN CONTABLE 2016</t>
  </si>
  <si>
    <t>FORTALECIMIENTO FINANCIERO 2016 (APORTACIÓN FEDERAL)</t>
  </si>
  <si>
    <t>FORTALECIMIENTO FINANCIERO DE INVERSIÓN 2016 (APORTACIÓN FEDERAL)</t>
  </si>
  <si>
    <t>CONVENIO PARA EL FORTALECIMIENTO FINANCIERO DE INVERSIÓN A 2016 (APORTACIÓN FEDERAL)</t>
  </si>
  <si>
    <t>PROGRAMAS REGIONALES 2016 (APORTACIÓN FEDERAL)</t>
  </si>
  <si>
    <t>PROGRAMA DE FORTALECIMIENTO FINANCIERO DE INVERSIÓN B 2016 (APORTACIÓN FEDERAL)</t>
  </si>
  <si>
    <t>PROGRAMAS REGIONALES A 2016 (APORTACIÓN FEDERAL)</t>
  </si>
  <si>
    <t>CONVENIO PARA EL OTORGAMIENTO DE UN SUBSIDIO PARA PROYECTOS DE DESARROLLO REGIONAL A 2016 (APORTACIÓN FEDERAL)</t>
  </si>
  <si>
    <t>CONVENIO PARA EL FONDO PARA EL FORTALECIMIENTO DE LA INFRAESTRUCTURA ESTATAL Y MUNICIPAL B 2016. (FORTALECE B 16)  (APORTACIÓN FEDERAL)</t>
  </si>
  <si>
    <t>CONVENIO PARA EL FONDO PARA EL FORTALECIMIENTO DE LA INFRAESTRUCTURA ESTATAL Y MUNICIPAL A 2016. (FORTALECE A 16)  (APORTACIÓN FEDERAL)</t>
  </si>
  <si>
    <t>CONVENIO PARA LA EJECUCIÓN DE PROYECTOS DE DESARROLLO REGIONAL B 2016 (APORTACIÓN FEDERAL)</t>
  </si>
  <si>
    <t>PROGRAMAS REGIONALES B 2016 (APORTACIÓN FEDERAL)</t>
  </si>
  <si>
    <t>PROGRAMA  DE FORTALECIMIENTO FINANCIERO DE INVERSIÓN C 2016 (APORTACIÓN FEDERAL)</t>
  </si>
  <si>
    <t>CONVENIO PARA EL FORTALECIMIENTO FINANCIERO A 2016 (APORTACIÓN FEDERAL)</t>
  </si>
  <si>
    <t>PROYECTOS DE DESARROLLO REGIONAL C 2016 (APORTACIÓN FEDERAL)</t>
  </si>
  <si>
    <t>PROGRAMA DE FORTALECIMIENTO FINANCIERO PARA INVERSIÓN D 2016 (APORTACIÓN FEDERAL)</t>
  </si>
  <si>
    <t>FONDO DE COMPENSACIÓN DEL RÉGIMEN DE PEQUEÑOS CONTRIBUYENTES Y DEL RÉGIMEN INTERMEDIO 2016</t>
  </si>
  <si>
    <t>FIDEICOMISO PARA EL FONDO DE ESTABILIZACIÓN DE LOS INGRESOS DE LAS ENTIDADES FEDERATIVAS (FEIEF MUNICIPAL 2016) (APORTACIÓN FEDERAL)</t>
  </si>
  <si>
    <t>CDI</t>
  </si>
  <si>
    <t>Secretariado ejecutivo del Sistema Nacional de Seguridad Publica</t>
  </si>
  <si>
    <t>SECRETARIA DE EDUCACION PUBLICA (SEP)</t>
  </si>
  <si>
    <t>SHCP</t>
  </si>
  <si>
    <t>SEDESHU</t>
  </si>
  <si>
    <t>Municipios</t>
  </si>
  <si>
    <t>PODER LEGISLATIVO</t>
  </si>
  <si>
    <t>SECTUR</t>
  </si>
  <si>
    <t>CEA</t>
  </si>
  <si>
    <t>SEG</t>
  </si>
  <si>
    <t>UNIVERSIDAD DE GUANAJUATO (UG)</t>
  </si>
  <si>
    <t>UNIVERSIDAD VIRTUAL DEL ESTADO DE GUANAGUATO (UVEG)</t>
  </si>
  <si>
    <t>CECYTEG</t>
  </si>
  <si>
    <t>SDES</t>
  </si>
  <si>
    <t>SDAyR</t>
  </si>
  <si>
    <t>Gobierno del Estado de Guanajuato
Formato de Programas con recursos concurrente por orden de gobierno
Periodo (Trimestre 04 del año 2016)</t>
  </si>
  <si>
    <t>Nombre del Programa
a</t>
  </si>
  <si>
    <t>SECRETARÍA DE EDUCACIÓN DE GUANAJUATO (SEG)</t>
  </si>
  <si>
    <t>SECRETARIA DE SALUD  (SS)</t>
  </si>
  <si>
    <t>SEP</t>
  </si>
  <si>
    <t>SCT</t>
  </si>
  <si>
    <t>STPS</t>
  </si>
  <si>
    <t>SAGARPA</t>
  </si>
  <si>
    <t>SRIA ECONOMIA</t>
  </si>
  <si>
    <t>CONAGUA</t>
  </si>
  <si>
    <t>GOBERNACION</t>
  </si>
  <si>
    <t>DIF NACIONAL</t>
  </si>
  <si>
    <t>Convenio del Programa de Desarrollo Regional Turístico Sustentable y Pueblos Mágicos (PRODERMAGICO)</t>
  </si>
  <si>
    <r>
      <t xml:space="preserve">Convenio de Coordinación para el Otorgamiento de un Subsidio en Materia de Desarrollo de </t>
    </r>
    <r>
      <rPr>
        <b/>
        <sz val="11"/>
        <color theme="1"/>
        <rFont val="Calibri"/>
        <family val="2"/>
        <scheme val="minor"/>
      </rPr>
      <t>Destinos Turísticos Diversificados</t>
    </r>
    <r>
      <rPr>
        <sz val="11"/>
        <color theme="1"/>
        <rFont val="Calibri"/>
        <family val="2"/>
        <scheme val="minor"/>
      </rPr>
      <t xml:space="preserve"> (PRODERMAGICO)</t>
    </r>
  </si>
  <si>
    <t>Fortalecimiento Financiero para Inversión</t>
  </si>
  <si>
    <t>Fortalecimiento Financiero para Inversión "A"</t>
  </si>
  <si>
    <t>Fortalecimiento Financiero para Inversión "B"</t>
  </si>
  <si>
    <t>Fortalecimiento Financiero para Inversión "C"</t>
  </si>
  <si>
    <t>Fortalecimiento Financiero para Inversión "D"</t>
  </si>
  <si>
    <t>Fortalecimiento Financiero para Inversión "E"</t>
  </si>
  <si>
    <t xml:space="preserve">Programas Regionales </t>
  </si>
  <si>
    <t>Programas Regionales "A"</t>
  </si>
  <si>
    <t>Programas Regionales "B" 2016</t>
  </si>
  <si>
    <t>Programas Regionales "C" 2016</t>
  </si>
  <si>
    <t>Fondo para el Fortalecimiento de la Infraestructura Estatal y Municipal</t>
  </si>
  <si>
    <t>Fondo para el Fortalecimiento de la Infraestructura Estatal y Municipal "A"</t>
  </si>
  <si>
    <t>Fondo para el Fortalecimiento de la Infraestructura Estatal y Municipal "B"</t>
  </si>
  <si>
    <t>Proyectos de Desarrollo Regional</t>
  </si>
  <si>
    <t>Proyectos de Desarrollo Regional "A"</t>
  </si>
  <si>
    <t>Proyectos de Desarrollo Regional B</t>
  </si>
  <si>
    <t>Proyectos de Desarrollo Regional C</t>
  </si>
  <si>
    <t>Fondo Regional</t>
  </si>
  <si>
    <t>Programa de Infraestructura Indigena</t>
  </si>
  <si>
    <t>Construcción y Modernización de Caminos Rurales y Carreteras Alimentadoras I</t>
  </si>
  <si>
    <t>Construcción y Modernización de Caminos Rurales y Carreteras Alimentadoras II</t>
  </si>
  <si>
    <t>Construcción y Modernización de Caminos Rurales y Carreteras Alimentadoras III</t>
  </si>
  <si>
    <t>Construcción y Modernización de Caminos Rurales y Carreteras Alimentadoras IV</t>
  </si>
  <si>
    <t>Construcción y Modernización de Caminos Rurales y Carreteras Alimentadoras V</t>
  </si>
  <si>
    <t>Construcción y Modernización de Caminos Rurales y Carreteras Alimentadoras VI</t>
  </si>
  <si>
    <t>PROSAN antes PROTAR</t>
  </si>
  <si>
    <t>Agua Limpia</t>
  </si>
  <si>
    <t>APAUR (Urbano) 2016 (antes APAZU)</t>
  </si>
  <si>
    <t>PRODI</t>
  </si>
  <si>
    <t>Cultura de Agua</t>
  </si>
  <si>
    <t>APARURAL (Rural) 2016 antes PROSSAYS</t>
  </si>
  <si>
    <t>Golfo Norte (Cotas Río Panuco) Jaral de Berrios y Cierra Gorda</t>
  </si>
  <si>
    <t>Cotas Lerma Santiago Pacifico</t>
  </si>
  <si>
    <t>Río Turbio (Comisión de Cuenca)</t>
  </si>
  <si>
    <t>Fondo Concursable de Inversión en Infraestructura para Centros y Unidades de Formación o Capacitación para el Trabajo, FCIICFT</t>
  </si>
  <si>
    <t>Fondo Concursable de Inversión en Infraestructura para Educación Media Superior 2016, Universidad de Guanajuato</t>
  </si>
  <si>
    <t>Fondo Concursable de Inversión en Infraestructura para Educación Media Superior 2016, Organismos Públicos Descentralizados Estatales</t>
  </si>
  <si>
    <t>Fondo Concursable de Inversión en Infraestructura para Educación Media Superior 2015 SEMS-INIFEG-EDOS</t>
  </si>
  <si>
    <t>Programa Fondo Concursable de Inversión en Infraestructura  en Educación Media Superior 2016, Planteles Federales</t>
  </si>
  <si>
    <t>PEOEMS 1M 16 Convenio CECYTEG Acámbaro</t>
  </si>
  <si>
    <t>CONVENIO PROEXOEE CRODE CELAYA 2016</t>
  </si>
  <si>
    <t>CONVENIO PROEXOEE ITL 2016</t>
  </si>
  <si>
    <t>Convenio celebrado entre la Secretaría de Hacienda y Crédito Público, el Gobierno del Estado de Guanajuato y el H. Ayuntamiento del Municipio de Pénjamo, Gto. Con la participación de Caminos y Puentes Federales de Ingresos y Servicios Conexos. CAPUFE</t>
  </si>
  <si>
    <t xml:space="preserve">Convenio de Coordinación para el Fortalecimiento de la Gerencia Operativa del Consejo Cuenca Lerma Chapala </t>
  </si>
  <si>
    <t>Programa de Apoyos para la Protección de las Personas en Estado de Necesidad</t>
  </si>
  <si>
    <t>Programa Nacional del Prevención del Delito</t>
  </si>
  <si>
    <t>Convenio de Coordinación para el otorgamiento de subsidios para el fortalecimiento del Centro de Justicia para las Mujeres en Irapuato, Guanajuato</t>
  </si>
  <si>
    <t>Fondo para la Accesibilidad en el Transporte Público para Personas con Discapacidad</t>
  </si>
  <si>
    <t>Fondo Metropolitano.- Zona Metropolitana de León</t>
  </si>
  <si>
    <t>Fondo Metropolitano.- Zona Metropolitana Laja-Bajío</t>
  </si>
  <si>
    <t>Fondo Metropolitano.- Zona Metropolitana Moroleón-Uriangato-Yuriria</t>
  </si>
  <si>
    <t>Fondo Metropolitano.- Zona Metropolitana La Piedad-Pénjamo</t>
  </si>
  <si>
    <t xml:space="preserve">Programa para el Fondo de Apoyo a Migrantes </t>
  </si>
  <si>
    <t>SECTUR
(SALVATIERRA)</t>
  </si>
  <si>
    <t>SECTUR
(SAN MIGUEL DE ALLENDE)</t>
  </si>
  <si>
    <t xml:space="preserve">SEDESHU </t>
  </si>
  <si>
    <t>Municipios (Apaseo el Alto, Atarjea, Dolores Hidalgo, San Luid de la Paz, San Miguel de Allende, Santa Catarina y Victoria)</t>
  </si>
  <si>
    <t>UG</t>
  </si>
  <si>
    <t>TecNM</t>
  </si>
  <si>
    <t>CAPUFE</t>
  </si>
  <si>
    <t>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</si>
</sst>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2"/>
      <color theme="1"/>
      <name val="Arial Narrow"/>
      <family val="2"/>
    </font>
    <font>
      <sz val="8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4" fontId="6" fillId="5" borderId="5" applyNumberFormat="0" applyProtection="0">
      <alignment horizontal="center" vertical="center" wrapText="1"/>
    </xf>
    <xf numFmtId="4" fontId="7" fillId="6" borderId="5" applyNumberFormat="0" applyProtection="0">
      <alignment horizontal="center" vertical="center" wrapText="1"/>
    </xf>
    <xf numFmtId="4" fontId="8" fillId="5" borderId="5" applyNumberFormat="0" applyProtection="0">
      <alignment horizontal="left" vertical="center" wrapText="1"/>
    </xf>
    <xf numFmtId="4" fontId="9" fillId="7" borderId="0" applyNumberFormat="0" applyProtection="0">
      <alignment horizontal="left" vertical="center" wrapText="1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16" borderId="5" applyNumberFormat="0" applyProtection="0">
      <alignment horizontal="right" vertical="center"/>
    </xf>
    <xf numFmtId="4" fontId="11" fillId="17" borderId="6" applyNumberFormat="0" applyProtection="0">
      <alignment horizontal="left" vertical="center" indent="1"/>
    </xf>
    <xf numFmtId="4" fontId="11" fillId="18" borderId="0" applyNumberFormat="0" applyProtection="0">
      <alignment horizontal="left" vertical="center" indent="1"/>
    </xf>
    <xf numFmtId="4" fontId="12" fillId="19" borderId="0" applyNumberFormat="0" applyProtection="0">
      <alignment horizontal="left" vertical="center" indent="1"/>
    </xf>
    <xf numFmtId="4" fontId="10" fillId="20" borderId="5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10" fillId="21" borderId="5" applyNumberFormat="0" applyProtection="0">
      <alignment vertical="center"/>
    </xf>
    <xf numFmtId="4" fontId="13" fillId="21" borderId="5" applyNumberFormat="0" applyProtection="0">
      <alignment vertical="center"/>
    </xf>
    <xf numFmtId="4" fontId="12" fillId="20" borderId="7" applyNumberFormat="0" applyProtection="0">
      <alignment horizontal="left" vertical="center" indent="1"/>
    </xf>
    <xf numFmtId="4" fontId="14" fillId="7" borderId="8" applyNumberFormat="0" applyProtection="0">
      <alignment horizontal="center" vertical="center" wrapText="1"/>
    </xf>
    <xf numFmtId="4" fontId="13" fillId="21" borderId="5" applyNumberFormat="0" applyProtection="0">
      <alignment horizontal="center" vertical="center" wrapText="1"/>
    </xf>
    <xf numFmtId="4" fontId="15" fillId="22" borderId="8" applyNumberFormat="0" applyProtection="0">
      <alignment horizontal="left" vertical="center" wrapText="1"/>
    </xf>
    <xf numFmtId="4" fontId="16" fillId="0" borderId="0" applyNumberFormat="0" applyProtection="0">
      <alignment horizontal="left" vertical="center" indent="1"/>
    </xf>
    <xf numFmtId="4" fontId="17" fillId="21" borderId="5" applyNumberFormat="0" applyProtection="0">
      <alignment horizontal="right" vertical="center"/>
    </xf>
    <xf numFmtId="0" fontId="18" fillId="0" borderId="0"/>
    <xf numFmtId="0" fontId="21" fillId="0" borderId="0" applyNumberFormat="0" applyFill="0" applyBorder="0" applyAlignment="0" applyProtection="0"/>
    <xf numFmtId="4" fontId="19" fillId="23" borderId="0" applyNumberFormat="0" applyProtection="0">
      <alignment horizontal="left" vertical="center" indent="1"/>
    </xf>
    <xf numFmtId="4" fontId="20" fillId="24" borderId="0" applyNumberFormat="0" applyProtection="0">
      <alignment horizontal="left" vertical="center" indent="1"/>
    </xf>
    <xf numFmtId="4" fontId="20" fillId="23" borderId="5" applyNumberFormat="0" applyProtection="0">
      <alignment horizontal="left" vertical="center" indent="1"/>
    </xf>
    <xf numFmtId="4" fontId="19" fillId="25" borderId="5" applyNumberFormat="0" applyProtection="0">
      <alignment horizontal="left" vertical="center" indent="1"/>
    </xf>
    <xf numFmtId="4" fontId="19" fillId="25" borderId="5" applyNumberFormat="0" applyProtection="0">
      <alignment vertical="center"/>
    </xf>
    <xf numFmtId="4" fontId="20" fillId="24" borderId="5" applyNumberFormat="0" applyProtection="0">
      <alignment horizontal="right" vertical="center"/>
    </xf>
    <xf numFmtId="4" fontId="22" fillId="25" borderId="5" applyNumberFormat="0" applyProtection="0">
      <alignment vertical="center"/>
    </xf>
    <xf numFmtId="0" fontId="19" fillId="25" borderId="5" applyNumberFormat="0" applyProtection="0">
      <alignment horizontal="left" vertical="top" indent="1"/>
    </xf>
    <xf numFmtId="4" fontId="20" fillId="26" borderId="5" applyNumberFormat="0" applyProtection="0">
      <alignment horizontal="right" vertical="center"/>
    </xf>
    <xf numFmtId="4" fontId="20" fillId="27" borderId="5" applyNumberFormat="0" applyProtection="0">
      <alignment horizontal="right" vertical="center"/>
    </xf>
    <xf numFmtId="4" fontId="20" fillId="28" borderId="5" applyNumberFormat="0" applyProtection="0">
      <alignment horizontal="right" vertical="center"/>
    </xf>
    <xf numFmtId="4" fontId="20" fillId="29" borderId="5" applyNumberFormat="0" applyProtection="0">
      <alignment horizontal="right" vertical="center"/>
    </xf>
    <xf numFmtId="4" fontId="20" fillId="30" borderId="5" applyNumberFormat="0" applyProtection="0">
      <alignment horizontal="right" vertical="center"/>
    </xf>
    <xf numFmtId="4" fontId="20" fillId="5" borderId="5" applyNumberFormat="0" applyProtection="0">
      <alignment horizontal="right" vertical="center"/>
    </xf>
    <xf numFmtId="4" fontId="20" fillId="31" borderId="5" applyNumberFormat="0" applyProtection="0">
      <alignment horizontal="right" vertical="center"/>
    </xf>
    <xf numFmtId="4" fontId="20" fillId="32" borderId="5" applyNumberFormat="0" applyProtection="0">
      <alignment horizontal="right" vertical="center"/>
    </xf>
    <xf numFmtId="4" fontId="20" fillId="33" borderId="5" applyNumberFormat="0" applyProtection="0">
      <alignment horizontal="right" vertical="center"/>
    </xf>
    <xf numFmtId="4" fontId="19" fillId="17" borderId="9" applyNumberFormat="0" applyProtection="0">
      <alignment horizontal="left" vertical="center" indent="1"/>
    </xf>
    <xf numFmtId="4" fontId="12" fillId="34" borderId="0" applyNumberFormat="0" applyProtection="0">
      <alignment horizontal="left" vertical="center" indent="1"/>
    </xf>
    <xf numFmtId="4" fontId="20" fillId="23" borderId="5" applyNumberFormat="0" applyProtection="0">
      <alignment horizontal="right" vertical="center"/>
    </xf>
    <xf numFmtId="4" fontId="20" fillId="24" borderId="0" applyNumberFormat="0" applyProtection="0">
      <alignment horizontal="left" vertical="center" indent="1"/>
    </xf>
    <xf numFmtId="4" fontId="20" fillId="23" borderId="0" applyNumberFormat="0" applyProtection="0">
      <alignment horizontal="left" vertical="center" indent="1"/>
    </xf>
    <xf numFmtId="0" fontId="4" fillId="34" borderId="5" applyNumberFormat="0" applyProtection="0">
      <alignment horizontal="left" vertical="center" indent="1"/>
    </xf>
    <xf numFmtId="0" fontId="4" fillId="34" borderId="5" applyNumberFormat="0" applyProtection="0">
      <alignment horizontal="left" vertical="top" indent="1"/>
    </xf>
    <xf numFmtId="0" fontId="4" fillId="23" borderId="5" applyNumberFormat="0" applyProtection="0">
      <alignment horizontal="left" vertical="center" indent="1"/>
    </xf>
    <xf numFmtId="0" fontId="4" fillId="23" borderId="5" applyNumberFormat="0" applyProtection="0">
      <alignment horizontal="left" vertical="top" indent="1"/>
    </xf>
    <xf numFmtId="0" fontId="4" fillId="35" borderId="5" applyNumberFormat="0" applyProtection="0">
      <alignment horizontal="left" vertical="center" indent="1"/>
    </xf>
    <xf numFmtId="0" fontId="4" fillId="35" borderId="5" applyNumberFormat="0" applyProtection="0">
      <alignment horizontal="left" vertical="top" indent="1"/>
    </xf>
    <xf numFmtId="0" fontId="4" fillId="24" borderId="5" applyNumberFormat="0" applyProtection="0">
      <alignment horizontal="left" vertical="center" indent="1"/>
    </xf>
    <xf numFmtId="0" fontId="4" fillId="24" borderId="5" applyNumberFormat="0" applyProtection="0">
      <alignment horizontal="left" vertical="top" indent="1"/>
    </xf>
    <xf numFmtId="0" fontId="4" fillId="7" borderId="2" applyNumberFormat="0">
      <protection locked="0"/>
    </xf>
    <xf numFmtId="4" fontId="20" fillId="36" borderId="5" applyNumberFormat="0" applyProtection="0">
      <alignment vertical="center"/>
    </xf>
    <xf numFmtId="4" fontId="23" fillId="36" borderId="5" applyNumberFormat="0" applyProtection="0">
      <alignment vertical="center"/>
    </xf>
    <xf numFmtId="4" fontId="20" fillId="36" borderId="5" applyNumberFormat="0" applyProtection="0">
      <alignment horizontal="left" vertical="center" indent="1"/>
    </xf>
    <xf numFmtId="0" fontId="20" fillId="36" borderId="5" applyNumberFormat="0" applyProtection="0">
      <alignment horizontal="left" vertical="top" indent="1"/>
    </xf>
    <xf numFmtId="4" fontId="23" fillId="24" borderId="5" applyNumberFormat="0" applyProtection="0">
      <alignment horizontal="right" vertical="center"/>
    </xf>
    <xf numFmtId="0" fontId="20" fillId="23" borderId="5" applyNumberFormat="0" applyProtection="0">
      <alignment horizontal="left" vertical="top" indent="1"/>
    </xf>
    <xf numFmtId="4" fontId="24" fillId="37" borderId="0" applyNumberFormat="0" applyProtection="0">
      <alignment horizontal="left" vertical="center" indent="1"/>
    </xf>
    <xf numFmtId="4" fontId="25" fillId="24" borderId="5" applyNumberFormat="0" applyProtection="0">
      <alignment horizontal="right" vertical="center"/>
    </xf>
    <xf numFmtId="0" fontId="26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right" vertical="center" wrapText="1"/>
    </xf>
    <xf numFmtId="4" fontId="0" fillId="0" borderId="2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/>
    <xf numFmtId="0" fontId="0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/>
    <xf numFmtId="4" fontId="0" fillId="3" borderId="2" xfId="0" applyNumberFormat="1" applyFont="1" applyFill="1" applyBorder="1" applyAlignment="1">
      <alignment horizontal="right" vertical="center"/>
    </xf>
    <xf numFmtId="4" fontId="0" fillId="3" borderId="2" xfId="0" applyNumberForma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0" fillId="3" borderId="2" xfId="0" applyFill="1" applyBorder="1"/>
    <xf numFmtId="4" fontId="0" fillId="0" borderId="2" xfId="0" applyNumberFormat="1" applyFill="1" applyBorder="1" applyAlignment="1">
      <alignment horizontal="center" vertical="center"/>
    </xf>
    <xf numFmtId="43" fontId="5" fillId="0" borderId="2" xfId="1" applyFont="1" applyFill="1" applyBorder="1" applyAlignment="1">
      <alignment vertical="center"/>
    </xf>
    <xf numFmtId="0" fontId="1" fillId="0" borderId="2" xfId="2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0" fontId="2" fillId="4" borderId="0" xfId="0" applyFont="1" applyFill="1"/>
    <xf numFmtId="4" fontId="2" fillId="4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43" fontId="4" fillId="0" borderId="2" xfId="1" applyFont="1" applyFill="1" applyBorder="1" applyAlignment="1">
      <alignment vertical="center"/>
    </xf>
    <xf numFmtId="43" fontId="18" fillId="0" borderId="0" xfId="1" applyFont="1"/>
    <xf numFmtId="43" fontId="0" fillId="0" borderId="2" xfId="1" applyFont="1" applyFill="1" applyBorder="1" applyAlignment="1">
      <alignment horizontal="right" vertical="center" wrapText="1"/>
    </xf>
    <xf numFmtId="0" fontId="18" fillId="0" borderId="0" xfId="34" applyAlignment="1">
      <alignment horizontal="left"/>
    </xf>
    <xf numFmtId="0" fontId="18" fillId="0" borderId="0" xfId="34" applyNumberFormat="1"/>
    <xf numFmtId="0" fontId="0" fillId="0" borderId="2" xfId="2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horizontal="right" vertical="center" wrapText="1"/>
    </xf>
    <xf numFmtId="4" fontId="27" fillId="3" borderId="2" xfId="0" applyNumberFormat="1" applyFont="1" applyFill="1" applyBorder="1" applyAlignment="1">
      <alignment horizontal="right" vertical="center" wrapText="1"/>
    </xf>
    <xf numFmtId="43" fontId="0" fillId="0" borderId="2" xfId="1" applyFont="1" applyFill="1" applyBorder="1" applyAlignment="1">
      <alignment horizontal="center" vertical="center" wrapText="1"/>
    </xf>
    <xf numFmtId="4" fontId="0" fillId="0" borderId="2" xfId="0" applyNumberFormat="1" applyFill="1" applyBorder="1"/>
    <xf numFmtId="4" fontId="4" fillId="0" borderId="2" xfId="0" applyNumberFormat="1" applyFont="1" applyFill="1" applyBorder="1" applyAlignment="1">
      <alignment vertical="center"/>
    </xf>
    <xf numFmtId="43" fontId="28" fillId="0" borderId="2" xfId="4" applyFont="1" applyFill="1" applyBorder="1" applyAlignment="1">
      <alignment horizontal="right" vertical="center" wrapText="1"/>
    </xf>
    <xf numFmtId="166" fontId="28" fillId="0" borderId="2" xfId="4" applyNumberFormat="1" applyFont="1" applyFill="1" applyBorder="1" applyAlignment="1">
      <alignment horizontal="right" vertical="center" wrapText="1"/>
    </xf>
    <xf numFmtId="166" fontId="28" fillId="3" borderId="2" xfId="4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76">
    <cellStyle name="Euro" xfId="3"/>
    <cellStyle name="Millares" xfId="1" builtinId="3"/>
    <cellStyle name="Millares 2" xfId="4"/>
    <cellStyle name="Millares 2 3" xfId="5"/>
    <cellStyle name="Normal" xfId="0" builtinId="0"/>
    <cellStyle name="Normal 10" xfId="2"/>
    <cellStyle name="Normal 2" xfId="6"/>
    <cellStyle name="Normal 3" xfId="34"/>
    <cellStyle name="SAPBEXaggData" xfId="7"/>
    <cellStyle name="SAPBEXaggData 2" xfId="40"/>
    <cellStyle name="SAPBEXaggDataEmph" xfId="8"/>
    <cellStyle name="SAPBEXaggDataEmph 2" xfId="42"/>
    <cellStyle name="SAPBEXaggItem" xfId="9"/>
    <cellStyle name="SAPBEXaggItem 2" xfId="39"/>
    <cellStyle name="SAPBEXaggItemX" xfId="43"/>
    <cellStyle name="SAPBEXchaText" xfId="10"/>
    <cellStyle name="SAPBEXchaText 2" xfId="36"/>
    <cellStyle name="SAPBEXexcBad7" xfId="11"/>
    <cellStyle name="SAPBEXexcBad7 2" xfId="44"/>
    <cellStyle name="SAPBEXexcBad8" xfId="12"/>
    <cellStyle name="SAPBEXexcBad8 2" xfId="45"/>
    <cellStyle name="SAPBEXexcBad9" xfId="13"/>
    <cellStyle name="SAPBEXexcBad9 2" xfId="46"/>
    <cellStyle name="SAPBEXexcCritical4" xfId="14"/>
    <cellStyle name="SAPBEXexcCritical4 2" xfId="47"/>
    <cellStyle name="SAPBEXexcCritical5" xfId="15"/>
    <cellStyle name="SAPBEXexcCritical5 2" xfId="48"/>
    <cellStyle name="SAPBEXexcCritical6" xfId="16"/>
    <cellStyle name="SAPBEXexcCritical6 2" xfId="49"/>
    <cellStyle name="SAPBEXexcGood1" xfId="17"/>
    <cellStyle name="SAPBEXexcGood1 2" xfId="50"/>
    <cellStyle name="SAPBEXexcGood2" xfId="18"/>
    <cellStyle name="SAPBEXexcGood2 2" xfId="51"/>
    <cellStyle name="SAPBEXexcGood3" xfId="19"/>
    <cellStyle name="SAPBEXexcGood3 2" xfId="52"/>
    <cellStyle name="SAPBEXfilterDrill" xfId="20"/>
    <cellStyle name="SAPBEXfilterDrill 2" xfId="53"/>
    <cellStyle name="SAPBEXfilterItem" xfId="21"/>
    <cellStyle name="SAPBEXfilterItem 2" xfId="37"/>
    <cellStyle name="SAPBEXfilterText" xfId="22"/>
    <cellStyle name="SAPBEXfilterText 2" xfId="54"/>
    <cellStyle name="SAPBEXformats" xfId="23"/>
    <cellStyle name="SAPBEXformats 2" xfId="55"/>
    <cellStyle name="SAPBEXheaderItem" xfId="24"/>
    <cellStyle name="SAPBEXheaderItem 2" xfId="56"/>
    <cellStyle name="SAPBEXheaderText" xfId="25"/>
    <cellStyle name="SAPBEXheaderText 2" xfId="57"/>
    <cellStyle name="SAPBEXHLevel0" xfId="58"/>
    <cellStyle name="SAPBEXHLevel0X" xfId="59"/>
    <cellStyle name="SAPBEXHLevel1" xfId="60"/>
    <cellStyle name="SAPBEXHLevel1X" xfId="61"/>
    <cellStyle name="SAPBEXHLevel2" xfId="62"/>
    <cellStyle name="SAPBEXHLevel2X" xfId="63"/>
    <cellStyle name="SAPBEXHLevel3" xfId="64"/>
    <cellStyle name="SAPBEXHLevel3X" xfId="65"/>
    <cellStyle name="SAPBEXinputData" xfId="66"/>
    <cellStyle name="SAPBEXresData" xfId="26"/>
    <cellStyle name="SAPBEXresData 2" xfId="67"/>
    <cellStyle name="SAPBEXresDataEmph" xfId="27"/>
    <cellStyle name="SAPBEXresDataEmph 2" xfId="68"/>
    <cellStyle name="SAPBEXresItem" xfId="28"/>
    <cellStyle name="SAPBEXresItem 2" xfId="69"/>
    <cellStyle name="SAPBEXresItemX" xfId="70"/>
    <cellStyle name="SAPBEXstdData" xfId="29"/>
    <cellStyle name="SAPBEXstdData 2" xfId="41"/>
    <cellStyle name="SAPBEXstdDataEmph" xfId="30"/>
    <cellStyle name="SAPBEXstdDataEmph 2" xfId="71"/>
    <cellStyle name="SAPBEXstdItem" xfId="31"/>
    <cellStyle name="SAPBEXstdItem 2" xfId="38"/>
    <cellStyle name="SAPBEXstdItemX" xfId="72"/>
    <cellStyle name="SAPBEXtitle" xfId="32"/>
    <cellStyle name="SAPBEXtitle 2" xfId="73"/>
    <cellStyle name="SAPBEXundefined" xfId="33"/>
    <cellStyle name="SAPBEXundefined 2" xfId="74"/>
    <cellStyle name="Sheet Title" xfId="75"/>
    <cellStyle name="Texto de advertencia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1"/>
  <sheetViews>
    <sheetView tabSelected="1" topLeftCell="B1" zoomScale="90" zoomScaleNormal="90" workbookViewId="0">
      <selection activeCell="E104" sqref="E104"/>
    </sheetView>
  </sheetViews>
  <sheetFormatPr baseColWidth="10" defaultRowHeight="15" x14ac:dyDescent="0.25"/>
  <cols>
    <col min="1" max="1" width="59.85546875" customWidth="1"/>
    <col min="2" max="2" width="22.28515625" customWidth="1"/>
    <col min="3" max="3" width="23.42578125" style="11" bestFit="1" customWidth="1"/>
    <col min="4" max="4" width="24.140625" style="25" customWidth="1"/>
    <col min="5" max="5" width="23.42578125" style="11" bestFit="1" customWidth="1"/>
    <col min="6" max="6" width="18.85546875" customWidth="1"/>
    <col min="7" max="7" width="23.42578125" style="11" bestFit="1" customWidth="1"/>
    <col min="8" max="8" width="12.7109375" customWidth="1"/>
    <col min="9" max="9" width="10.7109375" bestFit="1" customWidth="1"/>
    <col min="10" max="10" width="22.140625" bestFit="1" customWidth="1"/>
  </cols>
  <sheetData>
    <row r="1" spans="1:11" ht="61.5" customHeight="1" x14ac:dyDescent="0.25">
      <c r="A1" s="40" t="s">
        <v>131</v>
      </c>
      <c r="B1" s="40"/>
      <c r="C1" s="40"/>
      <c r="D1" s="40"/>
      <c r="E1" s="40"/>
      <c r="F1" s="40"/>
      <c r="G1" s="40"/>
      <c r="H1" s="40"/>
      <c r="I1" s="40"/>
      <c r="J1" s="40"/>
      <c r="K1" s="1"/>
    </row>
    <row r="2" spans="1:11" ht="23.25" customHeight="1" x14ac:dyDescent="0.25">
      <c r="A2" s="41" t="s">
        <v>132</v>
      </c>
      <c r="B2" s="43" t="s">
        <v>0</v>
      </c>
      <c r="C2" s="44"/>
      <c r="D2" s="43" t="s">
        <v>1</v>
      </c>
      <c r="E2" s="44"/>
      <c r="F2" s="43" t="s">
        <v>2</v>
      </c>
      <c r="G2" s="44"/>
      <c r="H2" s="45" t="s">
        <v>3</v>
      </c>
      <c r="I2" s="45"/>
      <c r="J2" s="45" t="s">
        <v>4</v>
      </c>
      <c r="K2" s="2"/>
    </row>
    <row r="3" spans="1:11" ht="47.25" customHeight="1" x14ac:dyDescent="0.25">
      <c r="A3" s="42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5"/>
      <c r="K3" s="2"/>
    </row>
    <row r="4" spans="1:11" s="11" customFormat="1" ht="30" x14ac:dyDescent="0.25">
      <c r="A4" s="4" t="s">
        <v>143</v>
      </c>
      <c r="B4" s="5" t="s">
        <v>123</v>
      </c>
      <c r="C4" s="6">
        <v>8182105.4100000001</v>
      </c>
      <c r="D4" s="7" t="s">
        <v>123</v>
      </c>
      <c r="E4" s="8">
        <v>5182105.41</v>
      </c>
      <c r="F4" s="5" t="s">
        <v>198</v>
      </c>
      <c r="G4" s="8">
        <v>3000000</v>
      </c>
      <c r="H4" s="7"/>
      <c r="I4" s="13"/>
      <c r="J4" s="9">
        <f>C4+E4+G4+I4</f>
        <v>16364210.82</v>
      </c>
      <c r="K4" s="10"/>
    </row>
    <row r="5" spans="1:11" s="11" customFormat="1" ht="45" x14ac:dyDescent="0.25">
      <c r="A5" s="4" t="s">
        <v>144</v>
      </c>
      <c r="B5" s="5" t="s">
        <v>123</v>
      </c>
      <c r="C5" s="6">
        <v>10500000</v>
      </c>
      <c r="D5" s="7" t="s">
        <v>123</v>
      </c>
      <c r="E5" s="8">
        <v>9000000</v>
      </c>
      <c r="F5" s="12" t="s">
        <v>199</v>
      </c>
      <c r="G5" s="8">
        <v>3500000</v>
      </c>
      <c r="H5" s="7"/>
      <c r="I5" s="13"/>
      <c r="J5" s="9">
        <f t="shared" ref="J5:J68" si="0">C5+E5+G5+I5</f>
        <v>23000000</v>
      </c>
      <c r="K5" s="10"/>
    </row>
    <row r="6" spans="1:11" s="11" customFormat="1" x14ac:dyDescent="0.25">
      <c r="A6" s="4" t="s">
        <v>145</v>
      </c>
      <c r="B6" s="5" t="s">
        <v>119</v>
      </c>
      <c r="C6" s="8">
        <v>223351810.58999997</v>
      </c>
      <c r="D6" s="7"/>
      <c r="E6" s="13"/>
      <c r="F6" s="8"/>
      <c r="G6" s="13"/>
      <c r="H6" s="8"/>
      <c r="I6" s="13"/>
      <c r="J6" s="9">
        <f t="shared" si="0"/>
        <v>223351810.58999997</v>
      </c>
      <c r="K6" s="10"/>
    </row>
    <row r="7" spans="1:11" s="11" customFormat="1" x14ac:dyDescent="0.25">
      <c r="A7" s="4" t="s">
        <v>146</v>
      </c>
      <c r="B7" s="5" t="s">
        <v>119</v>
      </c>
      <c r="C7" s="8">
        <v>95195000</v>
      </c>
      <c r="D7" s="7"/>
      <c r="E7" s="13"/>
      <c r="F7" s="8"/>
      <c r="G7" s="13"/>
      <c r="H7" s="8"/>
      <c r="I7" s="13"/>
      <c r="J7" s="9">
        <f t="shared" si="0"/>
        <v>95195000</v>
      </c>
      <c r="K7" s="10"/>
    </row>
    <row r="8" spans="1:11" s="11" customFormat="1" ht="15.75" x14ac:dyDescent="0.25">
      <c r="A8" s="4" t="s">
        <v>147</v>
      </c>
      <c r="B8" s="5" t="s">
        <v>119</v>
      </c>
      <c r="C8" s="8">
        <v>238478831.69</v>
      </c>
      <c r="D8" s="32"/>
      <c r="E8" s="13"/>
      <c r="F8" s="33"/>
      <c r="G8" s="13"/>
      <c r="H8" s="8"/>
      <c r="I8" s="13"/>
      <c r="J8" s="9">
        <f t="shared" si="0"/>
        <v>238478831.69</v>
      </c>
      <c r="K8" s="10"/>
    </row>
    <row r="9" spans="1:11" s="11" customFormat="1" ht="15.75" x14ac:dyDescent="0.25">
      <c r="A9" s="4" t="s">
        <v>148</v>
      </c>
      <c r="B9" s="5" t="s">
        <v>119</v>
      </c>
      <c r="C9" s="34">
        <v>14650903.27</v>
      </c>
      <c r="D9" s="32"/>
      <c r="E9" s="13"/>
      <c r="F9" s="33"/>
      <c r="G9" s="13"/>
      <c r="H9" s="8"/>
      <c r="I9" s="13"/>
      <c r="J9" s="9">
        <f t="shared" si="0"/>
        <v>14650903.27</v>
      </c>
      <c r="K9" s="10"/>
    </row>
    <row r="10" spans="1:11" s="11" customFormat="1" ht="15.75" x14ac:dyDescent="0.25">
      <c r="A10" s="4" t="s">
        <v>149</v>
      </c>
      <c r="B10" s="5" t="s">
        <v>119</v>
      </c>
      <c r="C10" s="34">
        <v>10790000</v>
      </c>
      <c r="D10" s="32"/>
      <c r="E10" s="13"/>
      <c r="F10" s="33"/>
      <c r="G10" s="13"/>
      <c r="H10" s="8"/>
      <c r="I10" s="13"/>
      <c r="J10" s="9">
        <f t="shared" si="0"/>
        <v>10790000</v>
      </c>
      <c r="K10" s="10"/>
    </row>
    <row r="11" spans="1:11" s="11" customFormat="1" ht="15.75" x14ac:dyDescent="0.25">
      <c r="A11" s="4" t="s">
        <v>150</v>
      </c>
      <c r="B11" s="5" t="s">
        <v>119</v>
      </c>
      <c r="C11" s="34">
        <v>2240000</v>
      </c>
      <c r="D11" s="32"/>
      <c r="E11" s="13"/>
      <c r="F11" s="33"/>
      <c r="G11" s="13"/>
      <c r="H11" s="8"/>
      <c r="I11" s="13"/>
      <c r="J11" s="9">
        <f t="shared" si="0"/>
        <v>2240000</v>
      </c>
      <c r="K11" s="10"/>
    </row>
    <row r="12" spans="1:11" s="11" customFormat="1" x14ac:dyDescent="0.25">
      <c r="A12" s="4" t="s">
        <v>151</v>
      </c>
      <c r="B12" s="5" t="s">
        <v>119</v>
      </c>
      <c r="C12" s="8">
        <v>44922000</v>
      </c>
      <c r="D12" s="7"/>
      <c r="E12" s="13"/>
      <c r="F12" s="8"/>
      <c r="G12" s="13"/>
      <c r="H12" s="8"/>
      <c r="I12" s="13"/>
      <c r="J12" s="9">
        <f t="shared" si="0"/>
        <v>44922000</v>
      </c>
      <c r="K12" s="10"/>
    </row>
    <row r="13" spans="1:11" s="11" customFormat="1" x14ac:dyDescent="0.25">
      <c r="A13" s="4" t="s">
        <v>152</v>
      </c>
      <c r="B13" s="5" t="s">
        <v>119</v>
      </c>
      <c r="C13" s="8">
        <v>188202706.21000001</v>
      </c>
      <c r="D13" s="7"/>
      <c r="E13" s="13"/>
      <c r="F13" s="8"/>
      <c r="G13" s="13"/>
      <c r="H13" s="8"/>
      <c r="I13" s="13"/>
      <c r="J13" s="9">
        <f t="shared" si="0"/>
        <v>188202706.21000001</v>
      </c>
      <c r="K13" s="10"/>
    </row>
    <row r="14" spans="1:11" s="11" customFormat="1" x14ac:dyDescent="0.25">
      <c r="A14" s="4" t="s">
        <v>153</v>
      </c>
      <c r="B14" s="5" t="s">
        <v>119</v>
      </c>
      <c r="C14" s="34">
        <v>42000000</v>
      </c>
      <c r="D14" s="7"/>
      <c r="E14" s="13"/>
      <c r="F14" s="8"/>
      <c r="G14" s="13"/>
      <c r="H14" s="8"/>
      <c r="I14" s="13"/>
      <c r="J14" s="9">
        <f t="shared" si="0"/>
        <v>42000000</v>
      </c>
      <c r="K14" s="10"/>
    </row>
    <row r="15" spans="1:11" s="11" customFormat="1" x14ac:dyDescent="0.25">
      <c r="A15" s="4" t="s">
        <v>154</v>
      </c>
      <c r="B15" s="5" t="s">
        <v>119</v>
      </c>
      <c r="C15" s="34">
        <v>152000000</v>
      </c>
      <c r="D15" s="7"/>
      <c r="E15" s="13"/>
      <c r="F15" s="8"/>
      <c r="G15" s="13"/>
      <c r="H15" s="8"/>
      <c r="I15" s="13"/>
      <c r="J15" s="9">
        <f t="shared" si="0"/>
        <v>152000000</v>
      </c>
      <c r="K15" s="10"/>
    </row>
    <row r="16" spans="1:11" s="11" customFormat="1" ht="30" x14ac:dyDescent="0.25">
      <c r="A16" s="4" t="s">
        <v>155</v>
      </c>
      <c r="B16" s="5" t="s">
        <v>119</v>
      </c>
      <c r="C16" s="8">
        <v>337891849.86000001</v>
      </c>
      <c r="D16" s="5"/>
      <c r="E16" s="13"/>
      <c r="F16" s="33"/>
      <c r="G16" s="13"/>
      <c r="H16" s="35"/>
      <c r="I16" s="13"/>
      <c r="J16" s="9">
        <f t="shared" si="0"/>
        <v>337891849.86000001</v>
      </c>
      <c r="K16" s="10"/>
    </row>
    <row r="17" spans="1:11" s="11" customFormat="1" ht="30" x14ac:dyDescent="0.25">
      <c r="A17" s="4" t="s">
        <v>156</v>
      </c>
      <c r="B17" s="5" t="s">
        <v>119</v>
      </c>
      <c r="C17" s="8">
        <v>14840934.109999999</v>
      </c>
      <c r="D17" s="5"/>
      <c r="E17" s="13"/>
      <c r="F17" s="33"/>
      <c r="G17" s="13"/>
      <c r="H17" s="35"/>
      <c r="I17" s="13"/>
      <c r="J17" s="9">
        <f t="shared" si="0"/>
        <v>14840934.109999999</v>
      </c>
      <c r="K17" s="10"/>
    </row>
    <row r="18" spans="1:11" s="11" customFormat="1" ht="30" x14ac:dyDescent="0.25">
      <c r="A18" s="4" t="s">
        <v>157</v>
      </c>
      <c r="B18" s="5" t="s">
        <v>119</v>
      </c>
      <c r="C18" s="8">
        <v>34615000</v>
      </c>
      <c r="D18" s="5"/>
      <c r="E18" s="13"/>
      <c r="F18" s="33"/>
      <c r="G18" s="13"/>
      <c r="H18" s="35"/>
      <c r="I18" s="13"/>
      <c r="J18" s="9">
        <f t="shared" si="0"/>
        <v>34615000</v>
      </c>
      <c r="K18" s="10"/>
    </row>
    <row r="19" spans="1:11" s="11" customFormat="1" ht="15.75" x14ac:dyDescent="0.25">
      <c r="A19" s="4" t="s">
        <v>158</v>
      </c>
      <c r="B19" s="5" t="s">
        <v>119</v>
      </c>
      <c r="C19" s="36">
        <v>27062383.799999997</v>
      </c>
      <c r="D19" s="5"/>
      <c r="E19" s="13"/>
      <c r="F19" s="33"/>
      <c r="G19" s="13"/>
      <c r="H19" s="35"/>
      <c r="I19" s="13"/>
      <c r="J19" s="9">
        <f t="shared" si="0"/>
        <v>27062383.799999997</v>
      </c>
      <c r="K19" s="10"/>
    </row>
    <row r="20" spans="1:11" s="11" customFormat="1" ht="15.75" x14ac:dyDescent="0.25">
      <c r="A20" s="4" t="s">
        <v>159</v>
      </c>
      <c r="B20" s="5" t="s">
        <v>119</v>
      </c>
      <c r="C20" s="36">
        <v>111186226.33999999</v>
      </c>
      <c r="D20" s="5"/>
      <c r="E20" s="13"/>
      <c r="F20" s="33"/>
      <c r="G20" s="13"/>
      <c r="H20" s="35"/>
      <c r="I20" s="13"/>
      <c r="J20" s="9">
        <f t="shared" si="0"/>
        <v>111186226.33999999</v>
      </c>
      <c r="K20" s="10"/>
    </row>
    <row r="21" spans="1:11" s="11" customFormat="1" ht="15.75" x14ac:dyDescent="0.25">
      <c r="A21" s="4" t="s">
        <v>160</v>
      </c>
      <c r="B21" s="5" t="s">
        <v>119</v>
      </c>
      <c r="C21" s="34">
        <v>215489331.23999998</v>
      </c>
      <c r="D21" s="5"/>
      <c r="E21" s="13"/>
      <c r="F21" s="33"/>
      <c r="G21" s="13"/>
      <c r="H21" s="35"/>
      <c r="I21" s="13"/>
      <c r="J21" s="9">
        <f t="shared" si="0"/>
        <v>215489331.23999998</v>
      </c>
      <c r="K21" s="10"/>
    </row>
    <row r="22" spans="1:11" s="11" customFormat="1" ht="15.75" x14ac:dyDescent="0.25">
      <c r="A22" s="4" t="s">
        <v>161</v>
      </c>
      <c r="B22" s="5" t="s">
        <v>119</v>
      </c>
      <c r="C22" s="34">
        <v>144100571.18000001</v>
      </c>
      <c r="D22" s="5"/>
      <c r="E22" s="13"/>
      <c r="F22" s="33"/>
      <c r="G22" s="13"/>
      <c r="H22" s="35"/>
      <c r="I22" s="13"/>
      <c r="J22" s="9">
        <f t="shared" si="0"/>
        <v>144100571.18000001</v>
      </c>
      <c r="K22" s="10"/>
    </row>
    <row r="23" spans="1:11" s="11" customFormat="1" x14ac:dyDescent="0.25">
      <c r="A23" s="4" t="s">
        <v>162</v>
      </c>
      <c r="B23" s="5" t="s">
        <v>119</v>
      </c>
      <c r="C23" s="36">
        <v>400692017.88999999</v>
      </c>
      <c r="D23" s="5"/>
      <c r="E23" s="13"/>
      <c r="F23" s="4"/>
      <c r="G23" s="13"/>
      <c r="H23" s="14"/>
      <c r="I23" s="13"/>
      <c r="J23" s="9">
        <f t="shared" si="0"/>
        <v>400692017.88999999</v>
      </c>
      <c r="K23" s="10"/>
    </row>
    <row r="24" spans="1:11" s="11" customFormat="1" ht="105" x14ac:dyDescent="0.25">
      <c r="A24" s="4" t="s">
        <v>163</v>
      </c>
      <c r="B24" s="5" t="s">
        <v>116</v>
      </c>
      <c r="C24" s="6">
        <v>25611295.57</v>
      </c>
      <c r="D24" s="5" t="s">
        <v>200</v>
      </c>
      <c r="E24" s="8">
        <v>20819961.850000001</v>
      </c>
      <c r="F24" s="5" t="s">
        <v>201</v>
      </c>
      <c r="G24" s="8">
        <v>8832203.2699999996</v>
      </c>
      <c r="H24" s="7"/>
      <c r="I24" s="13"/>
      <c r="J24" s="9">
        <f t="shared" si="0"/>
        <v>55263460.689999998</v>
      </c>
      <c r="K24" s="10"/>
    </row>
    <row r="25" spans="1:11" s="11" customFormat="1" ht="30" x14ac:dyDescent="0.25">
      <c r="A25" s="4" t="s">
        <v>164</v>
      </c>
      <c r="B25" s="5" t="s">
        <v>136</v>
      </c>
      <c r="C25" s="6">
        <v>29400000</v>
      </c>
      <c r="D25" s="7"/>
      <c r="E25" s="13"/>
      <c r="F25" s="16"/>
      <c r="G25" s="13"/>
      <c r="H25" s="7"/>
      <c r="I25" s="13"/>
      <c r="J25" s="9">
        <f t="shared" si="0"/>
        <v>29400000</v>
      </c>
      <c r="K25" s="10"/>
    </row>
    <row r="26" spans="1:11" s="11" customFormat="1" ht="30" x14ac:dyDescent="0.25">
      <c r="A26" s="4" t="s">
        <v>165</v>
      </c>
      <c r="B26" s="5" t="s">
        <v>136</v>
      </c>
      <c r="C26" s="6">
        <v>24500000</v>
      </c>
      <c r="D26" s="7"/>
      <c r="E26" s="13"/>
      <c r="F26" s="16"/>
      <c r="G26" s="13"/>
      <c r="H26" s="7"/>
      <c r="I26" s="13"/>
      <c r="J26" s="9">
        <f t="shared" si="0"/>
        <v>24500000</v>
      </c>
      <c r="K26" s="10"/>
    </row>
    <row r="27" spans="1:11" s="11" customFormat="1" ht="30" x14ac:dyDescent="0.25">
      <c r="A27" s="4" t="s">
        <v>166</v>
      </c>
      <c r="B27" s="5" t="s">
        <v>136</v>
      </c>
      <c r="C27" s="6">
        <v>47824000</v>
      </c>
      <c r="D27" s="7"/>
      <c r="E27" s="13"/>
      <c r="F27" s="16"/>
      <c r="G27" s="13"/>
      <c r="H27" s="7"/>
      <c r="I27" s="13"/>
      <c r="J27" s="9">
        <f t="shared" si="0"/>
        <v>47824000</v>
      </c>
      <c r="K27" s="10"/>
    </row>
    <row r="28" spans="1:11" s="11" customFormat="1" ht="30" x14ac:dyDescent="0.25">
      <c r="A28" s="4" t="s">
        <v>167</v>
      </c>
      <c r="B28" s="5" t="s">
        <v>136</v>
      </c>
      <c r="C28" s="6">
        <v>15000000</v>
      </c>
      <c r="D28" s="7"/>
      <c r="E28" s="13"/>
      <c r="F28" s="16"/>
      <c r="G28" s="13"/>
      <c r="H28" s="7"/>
      <c r="I28" s="13"/>
      <c r="J28" s="9">
        <f t="shared" si="0"/>
        <v>15000000</v>
      </c>
      <c r="K28" s="10"/>
    </row>
    <row r="29" spans="1:11" s="11" customFormat="1" ht="30" x14ac:dyDescent="0.25">
      <c r="A29" s="4" t="s">
        <v>168</v>
      </c>
      <c r="B29" s="5" t="s">
        <v>136</v>
      </c>
      <c r="C29" s="6">
        <v>12995371.6</v>
      </c>
      <c r="D29" s="7"/>
      <c r="E29" s="13"/>
      <c r="F29" s="16"/>
      <c r="G29" s="13"/>
      <c r="H29" s="7"/>
      <c r="I29" s="13"/>
      <c r="J29" s="9">
        <f t="shared" si="0"/>
        <v>12995371.6</v>
      </c>
      <c r="K29" s="10"/>
    </row>
    <row r="30" spans="1:11" s="11" customFormat="1" ht="30" x14ac:dyDescent="0.25">
      <c r="A30" s="4" t="s">
        <v>169</v>
      </c>
      <c r="B30" s="5" t="s">
        <v>136</v>
      </c>
      <c r="C30" s="6">
        <v>48300000</v>
      </c>
      <c r="D30" s="7"/>
      <c r="E30" s="13"/>
      <c r="F30" s="16"/>
      <c r="G30" s="13"/>
      <c r="H30" s="7"/>
      <c r="I30" s="13"/>
      <c r="J30" s="9">
        <f t="shared" si="0"/>
        <v>48300000</v>
      </c>
      <c r="K30" s="10"/>
    </row>
    <row r="31" spans="1:11" s="11" customFormat="1" x14ac:dyDescent="0.25">
      <c r="A31" s="4" t="s">
        <v>170</v>
      </c>
      <c r="B31" s="5" t="s">
        <v>140</v>
      </c>
      <c r="C31" s="6">
        <v>23464600</v>
      </c>
      <c r="D31" s="7" t="s">
        <v>124</v>
      </c>
      <c r="E31" s="13">
        <v>7991304.8700000001</v>
      </c>
      <c r="F31" s="37"/>
      <c r="G31" s="13"/>
      <c r="H31" s="7"/>
      <c r="I31" s="13"/>
      <c r="J31" s="9">
        <f t="shared" si="0"/>
        <v>31455904.870000001</v>
      </c>
      <c r="K31" s="10"/>
    </row>
    <row r="32" spans="1:11" s="11" customFormat="1" x14ac:dyDescent="0.25">
      <c r="A32" s="4" t="s">
        <v>171</v>
      </c>
      <c r="B32" s="5" t="s">
        <v>140</v>
      </c>
      <c r="C32" s="6">
        <v>4442964.92</v>
      </c>
      <c r="D32" s="7" t="s">
        <v>124</v>
      </c>
      <c r="E32" s="13">
        <v>1087644.75</v>
      </c>
      <c r="F32" s="37"/>
      <c r="G32" s="13"/>
      <c r="H32" s="7"/>
      <c r="I32" s="13"/>
      <c r="J32" s="9">
        <f t="shared" si="0"/>
        <v>5530609.6699999999</v>
      </c>
      <c r="K32" s="10"/>
    </row>
    <row r="33" spans="1:11" s="11" customFormat="1" x14ac:dyDescent="0.25">
      <c r="A33" s="4" t="s">
        <v>172</v>
      </c>
      <c r="B33" s="5" t="s">
        <v>140</v>
      </c>
      <c r="C33" s="6">
        <v>154300249.16</v>
      </c>
      <c r="D33" s="7" t="s">
        <v>124</v>
      </c>
      <c r="E33" s="13">
        <v>44407007.829999998</v>
      </c>
      <c r="F33" s="37"/>
      <c r="G33" s="13"/>
      <c r="H33" s="7"/>
      <c r="I33" s="13"/>
      <c r="J33" s="9">
        <f t="shared" si="0"/>
        <v>198707256.99000001</v>
      </c>
      <c r="K33" s="10"/>
    </row>
    <row r="34" spans="1:11" s="11" customFormat="1" x14ac:dyDescent="0.25">
      <c r="A34" s="4" t="s">
        <v>173</v>
      </c>
      <c r="B34" s="5" t="s">
        <v>140</v>
      </c>
      <c r="C34" s="6">
        <v>34525040</v>
      </c>
      <c r="D34" s="7" t="s">
        <v>124</v>
      </c>
      <c r="E34" s="13">
        <v>20442960</v>
      </c>
      <c r="F34" s="38"/>
      <c r="G34" s="13"/>
      <c r="H34" s="7"/>
      <c r="I34" s="13"/>
      <c r="J34" s="9">
        <f t="shared" si="0"/>
        <v>54968000</v>
      </c>
      <c r="K34" s="10"/>
    </row>
    <row r="35" spans="1:11" s="11" customFormat="1" x14ac:dyDescent="0.25">
      <c r="A35" s="4" t="s">
        <v>174</v>
      </c>
      <c r="B35" s="5" t="s">
        <v>140</v>
      </c>
      <c r="C35" s="6">
        <v>860000</v>
      </c>
      <c r="D35" s="7"/>
      <c r="E35" s="13">
        <v>0</v>
      </c>
      <c r="F35" s="38"/>
      <c r="G35" s="13"/>
      <c r="H35" s="7"/>
      <c r="I35" s="13"/>
      <c r="J35" s="9">
        <f t="shared" si="0"/>
        <v>860000</v>
      </c>
      <c r="K35" s="10"/>
    </row>
    <row r="36" spans="1:11" s="11" customFormat="1" x14ac:dyDescent="0.25">
      <c r="A36" s="4" t="s">
        <v>175</v>
      </c>
      <c r="B36" s="5" t="s">
        <v>140</v>
      </c>
      <c r="C36" s="6">
        <v>84616706.359999999</v>
      </c>
      <c r="D36" s="7" t="s">
        <v>124</v>
      </c>
      <c r="E36" s="13">
        <v>12238680.140000001</v>
      </c>
      <c r="F36" s="38"/>
      <c r="G36" s="13"/>
      <c r="H36" s="7"/>
      <c r="I36" s="13"/>
      <c r="J36" s="9">
        <f t="shared" si="0"/>
        <v>96855386.5</v>
      </c>
      <c r="K36" s="10"/>
    </row>
    <row r="37" spans="1:11" s="11" customFormat="1" x14ac:dyDescent="0.25">
      <c r="A37" s="4" t="s">
        <v>176</v>
      </c>
      <c r="B37" s="5" t="s">
        <v>140</v>
      </c>
      <c r="C37" s="6">
        <v>200000</v>
      </c>
      <c r="D37" s="7"/>
      <c r="E37" s="13">
        <v>0</v>
      </c>
      <c r="F37" s="38"/>
      <c r="G37" s="13"/>
      <c r="H37" s="7"/>
      <c r="I37" s="13"/>
      <c r="J37" s="9">
        <f t="shared" si="0"/>
        <v>200000</v>
      </c>
      <c r="K37" s="10"/>
    </row>
    <row r="38" spans="1:11" s="11" customFormat="1" x14ac:dyDescent="0.25">
      <c r="A38" s="4" t="s">
        <v>177</v>
      </c>
      <c r="B38" s="5" t="s">
        <v>140</v>
      </c>
      <c r="C38" s="6">
        <v>1084000</v>
      </c>
      <c r="D38" s="7"/>
      <c r="E38" s="13">
        <v>0</v>
      </c>
      <c r="F38" s="38"/>
      <c r="G38" s="13"/>
      <c r="H38" s="7"/>
      <c r="I38" s="13"/>
      <c r="J38" s="9">
        <f t="shared" si="0"/>
        <v>1084000</v>
      </c>
      <c r="K38" s="10"/>
    </row>
    <row r="39" spans="1:11" s="11" customFormat="1" x14ac:dyDescent="0.25">
      <c r="A39" s="4" t="s">
        <v>178</v>
      </c>
      <c r="B39" s="5" t="s">
        <v>140</v>
      </c>
      <c r="C39" s="6">
        <v>300000</v>
      </c>
      <c r="D39" s="7"/>
      <c r="E39" s="13">
        <v>0</v>
      </c>
      <c r="F39" s="38"/>
      <c r="G39" s="13"/>
      <c r="H39" s="7"/>
      <c r="I39" s="13"/>
      <c r="J39" s="9">
        <f t="shared" si="0"/>
        <v>300000</v>
      </c>
      <c r="K39" s="10"/>
    </row>
    <row r="40" spans="1:11" s="11" customFormat="1" ht="30" x14ac:dyDescent="0.25">
      <c r="A40" s="4" t="s">
        <v>179</v>
      </c>
      <c r="B40" s="5" t="s">
        <v>135</v>
      </c>
      <c r="C40" s="6">
        <v>30914109.000000004</v>
      </c>
      <c r="D40" s="7" t="s">
        <v>125</v>
      </c>
      <c r="E40" s="8">
        <v>20609405.945</v>
      </c>
      <c r="F40" s="38"/>
      <c r="G40" s="13"/>
      <c r="H40" s="7"/>
      <c r="I40" s="13"/>
      <c r="J40" s="9">
        <f t="shared" si="0"/>
        <v>51523514.945000008</v>
      </c>
      <c r="K40" s="10"/>
    </row>
    <row r="41" spans="1:11" s="11" customFormat="1" ht="30" x14ac:dyDescent="0.25">
      <c r="A41" s="4" t="s">
        <v>180</v>
      </c>
      <c r="B41" s="5" t="s">
        <v>135</v>
      </c>
      <c r="C41" s="6">
        <v>1668359</v>
      </c>
      <c r="D41" s="5" t="s">
        <v>202</v>
      </c>
      <c r="E41" s="8">
        <v>1293489</v>
      </c>
      <c r="F41" s="38"/>
      <c r="G41" s="13"/>
      <c r="H41" s="14"/>
      <c r="I41" s="13"/>
      <c r="J41" s="9">
        <f t="shared" si="0"/>
        <v>2961848</v>
      </c>
      <c r="K41" s="10"/>
    </row>
    <row r="42" spans="1:11" s="11" customFormat="1" ht="45" x14ac:dyDescent="0.25">
      <c r="A42" s="4" t="s">
        <v>181</v>
      </c>
      <c r="B42" s="5" t="s">
        <v>135</v>
      </c>
      <c r="C42" s="34">
        <v>47875943</v>
      </c>
      <c r="D42" s="5" t="s">
        <v>125</v>
      </c>
      <c r="E42" s="8">
        <v>46769244.629999936</v>
      </c>
      <c r="F42" s="38"/>
      <c r="G42" s="13"/>
      <c r="H42" s="14"/>
      <c r="I42" s="13"/>
      <c r="J42" s="9">
        <f t="shared" si="0"/>
        <v>94645187.629999936</v>
      </c>
      <c r="K42" s="10"/>
    </row>
    <row r="43" spans="1:11" s="11" customFormat="1" ht="30" x14ac:dyDescent="0.25">
      <c r="A43" s="4" t="s">
        <v>182</v>
      </c>
      <c r="B43" s="5" t="s">
        <v>135</v>
      </c>
      <c r="C43" s="34">
        <v>8700141.5099999998</v>
      </c>
      <c r="D43" s="5"/>
      <c r="E43" s="13"/>
      <c r="F43" s="39"/>
      <c r="G43" s="13"/>
      <c r="H43" s="18"/>
      <c r="I43" s="13"/>
      <c r="J43" s="9">
        <f t="shared" si="0"/>
        <v>8700141.5099999998</v>
      </c>
      <c r="K43" s="10"/>
    </row>
    <row r="44" spans="1:11" s="11" customFormat="1" ht="30" x14ac:dyDescent="0.25">
      <c r="A44" s="4" t="s">
        <v>183</v>
      </c>
      <c r="B44" s="5" t="s">
        <v>135</v>
      </c>
      <c r="C44" s="34">
        <v>44193088</v>
      </c>
      <c r="D44" s="5"/>
      <c r="E44" s="13"/>
      <c r="F44" s="38"/>
      <c r="G44" s="13"/>
      <c r="H44" s="14"/>
      <c r="I44" s="13"/>
      <c r="J44" s="9">
        <f t="shared" si="0"/>
        <v>44193088</v>
      </c>
      <c r="K44" s="10"/>
    </row>
    <row r="45" spans="1:11" s="11" customFormat="1" x14ac:dyDescent="0.25">
      <c r="A45" s="4" t="s">
        <v>184</v>
      </c>
      <c r="B45" s="5" t="s">
        <v>135</v>
      </c>
      <c r="C45" s="34">
        <v>1000000</v>
      </c>
      <c r="D45" s="5"/>
      <c r="E45" s="13">
        <v>1000000</v>
      </c>
      <c r="F45" s="18"/>
      <c r="G45" s="13"/>
      <c r="H45" s="14"/>
      <c r="I45" s="13"/>
      <c r="J45" s="9">
        <f t="shared" si="0"/>
        <v>2000000</v>
      </c>
      <c r="K45" s="10"/>
    </row>
    <row r="46" spans="1:11" s="11" customFormat="1" x14ac:dyDescent="0.25">
      <c r="A46" s="5" t="s">
        <v>185</v>
      </c>
      <c r="B46" s="5" t="s">
        <v>203</v>
      </c>
      <c r="C46" s="6">
        <v>20800000</v>
      </c>
      <c r="D46" s="7"/>
      <c r="E46" s="13"/>
      <c r="F46" s="5"/>
      <c r="G46" s="13"/>
      <c r="H46" s="7"/>
      <c r="I46" s="13"/>
      <c r="J46" s="9">
        <f t="shared" si="0"/>
        <v>20800000</v>
      </c>
      <c r="K46" s="10"/>
    </row>
    <row r="47" spans="1:11" s="11" customFormat="1" x14ac:dyDescent="0.25">
      <c r="A47" s="5" t="s">
        <v>186</v>
      </c>
      <c r="B47" s="5" t="s">
        <v>203</v>
      </c>
      <c r="C47" s="6">
        <v>20000000</v>
      </c>
      <c r="D47" s="7"/>
      <c r="E47" s="13"/>
      <c r="F47" s="5"/>
      <c r="G47" s="13"/>
      <c r="H47" s="7"/>
      <c r="I47" s="13"/>
      <c r="J47" s="9">
        <f t="shared" si="0"/>
        <v>20000000</v>
      </c>
      <c r="K47" s="10"/>
    </row>
    <row r="48" spans="1:11" s="11" customFormat="1" ht="75" x14ac:dyDescent="0.25">
      <c r="A48" s="5" t="s">
        <v>187</v>
      </c>
      <c r="B48" s="5" t="s">
        <v>204</v>
      </c>
      <c r="C48" s="6">
        <v>1163859.02</v>
      </c>
      <c r="D48" s="7"/>
      <c r="E48" s="13"/>
      <c r="F48" s="5"/>
      <c r="G48" s="13"/>
      <c r="H48" s="7"/>
      <c r="I48" s="13"/>
      <c r="J48" s="9">
        <f t="shared" si="0"/>
        <v>1163859.02</v>
      </c>
      <c r="K48" s="10"/>
    </row>
    <row r="49" spans="1:11" s="11" customFormat="1" ht="30" x14ac:dyDescent="0.25">
      <c r="A49" s="5" t="s">
        <v>188</v>
      </c>
      <c r="B49" s="5" t="s">
        <v>130</v>
      </c>
      <c r="C49" s="6">
        <v>1500000</v>
      </c>
      <c r="D49" s="7"/>
      <c r="E49" s="13"/>
      <c r="F49" s="5"/>
      <c r="G49" s="13"/>
      <c r="H49" s="7"/>
      <c r="I49" s="13"/>
      <c r="J49" s="9">
        <f t="shared" si="0"/>
        <v>1500000</v>
      </c>
      <c r="K49" s="10"/>
    </row>
    <row r="50" spans="1:11" s="11" customFormat="1" ht="30" x14ac:dyDescent="0.25">
      <c r="A50" s="5" t="s">
        <v>189</v>
      </c>
      <c r="B50" s="5"/>
      <c r="C50" s="6">
        <v>4769761.3899999997</v>
      </c>
      <c r="D50" s="7"/>
      <c r="E50" s="13"/>
      <c r="F50" s="5"/>
      <c r="G50" s="13"/>
      <c r="H50" s="7"/>
      <c r="I50" s="13"/>
      <c r="J50" s="9">
        <f t="shared" si="0"/>
        <v>4769761.3899999997</v>
      </c>
      <c r="K50" s="10"/>
    </row>
    <row r="51" spans="1:11" s="11" customFormat="1" x14ac:dyDescent="0.25">
      <c r="A51" s="5" t="s">
        <v>190</v>
      </c>
      <c r="B51" s="5" t="s">
        <v>205</v>
      </c>
      <c r="C51" s="6">
        <v>69349951.060000002</v>
      </c>
      <c r="D51" s="7"/>
      <c r="E51" s="13"/>
      <c r="F51" s="5"/>
      <c r="G51" s="13"/>
      <c r="H51" s="7"/>
      <c r="I51" s="13"/>
      <c r="J51" s="9">
        <f t="shared" si="0"/>
        <v>69349951.060000002</v>
      </c>
      <c r="K51" s="10"/>
    </row>
    <row r="52" spans="1:11" s="11" customFormat="1" ht="45" x14ac:dyDescent="0.25">
      <c r="A52" s="5" t="s">
        <v>191</v>
      </c>
      <c r="B52" s="5" t="s">
        <v>205</v>
      </c>
      <c r="C52" s="6">
        <v>8000000</v>
      </c>
      <c r="D52" s="7"/>
      <c r="E52" s="13"/>
      <c r="F52" s="5"/>
      <c r="G52" s="13"/>
      <c r="H52" s="7"/>
      <c r="I52" s="13"/>
      <c r="J52" s="9">
        <f t="shared" si="0"/>
        <v>8000000</v>
      </c>
      <c r="K52" s="10"/>
    </row>
    <row r="53" spans="1:11" s="11" customFormat="1" ht="30" x14ac:dyDescent="0.25">
      <c r="A53" s="5" t="s">
        <v>192</v>
      </c>
      <c r="B53" s="5" t="s">
        <v>119</v>
      </c>
      <c r="C53" s="6">
        <v>24032098.84</v>
      </c>
      <c r="D53" s="7"/>
      <c r="E53" s="13"/>
      <c r="F53" s="5"/>
      <c r="G53" s="13"/>
      <c r="H53" s="7"/>
      <c r="I53" s="13"/>
      <c r="J53" s="9">
        <f t="shared" si="0"/>
        <v>24032098.84</v>
      </c>
      <c r="K53" s="10"/>
    </row>
    <row r="54" spans="1:11" s="11" customFormat="1" x14ac:dyDescent="0.25">
      <c r="A54" s="5" t="s">
        <v>193</v>
      </c>
      <c r="B54" s="5" t="s">
        <v>119</v>
      </c>
      <c r="C54" s="6">
        <v>418143906.52999997</v>
      </c>
      <c r="D54" s="7"/>
      <c r="E54" s="13"/>
      <c r="F54" s="5"/>
      <c r="G54" s="13"/>
      <c r="H54" s="7"/>
      <c r="I54" s="13"/>
      <c r="J54" s="9">
        <f t="shared" si="0"/>
        <v>418143906.52999997</v>
      </c>
      <c r="K54" s="10"/>
    </row>
    <row r="55" spans="1:11" s="11" customFormat="1" x14ac:dyDescent="0.25">
      <c r="A55" s="5" t="s">
        <v>194</v>
      </c>
      <c r="B55" s="5" t="s">
        <v>119</v>
      </c>
      <c r="C55" s="6">
        <v>10752270.970000001</v>
      </c>
      <c r="D55" s="7"/>
      <c r="E55" s="13"/>
      <c r="F55" s="5"/>
      <c r="G55" s="13"/>
      <c r="H55" s="7"/>
      <c r="I55" s="13"/>
      <c r="J55" s="9">
        <f t="shared" si="0"/>
        <v>10752270.970000001</v>
      </c>
      <c r="K55" s="10"/>
    </row>
    <row r="56" spans="1:11" s="11" customFormat="1" ht="30" x14ac:dyDescent="0.25">
      <c r="A56" s="5" t="s">
        <v>195</v>
      </c>
      <c r="B56" s="5" t="s">
        <v>119</v>
      </c>
      <c r="C56" s="6">
        <v>28672724.57</v>
      </c>
      <c r="D56" s="7"/>
      <c r="E56" s="13"/>
      <c r="F56" s="5"/>
      <c r="G56" s="13"/>
      <c r="H56" s="7"/>
      <c r="I56" s="13"/>
      <c r="J56" s="9">
        <f t="shared" si="0"/>
        <v>28672724.57</v>
      </c>
      <c r="K56" s="10"/>
    </row>
    <row r="57" spans="1:11" s="11" customFormat="1" x14ac:dyDescent="0.25">
      <c r="A57" s="5" t="s">
        <v>196</v>
      </c>
      <c r="B57" s="5" t="s">
        <v>119</v>
      </c>
      <c r="C57" s="6">
        <v>9557574.8599999994</v>
      </c>
      <c r="D57" s="7"/>
      <c r="E57" s="13"/>
      <c r="F57" s="5"/>
      <c r="G57" s="13"/>
      <c r="H57" s="7"/>
      <c r="I57" s="13"/>
      <c r="J57" s="9">
        <f t="shared" si="0"/>
        <v>9557574.8599999994</v>
      </c>
      <c r="K57" s="10"/>
    </row>
    <row r="58" spans="1:11" s="11" customFormat="1" x14ac:dyDescent="0.25">
      <c r="A58" s="5" t="s">
        <v>197</v>
      </c>
      <c r="B58" s="5" t="s">
        <v>119</v>
      </c>
      <c r="C58" s="6">
        <v>20667358.949999999</v>
      </c>
      <c r="D58" s="7"/>
      <c r="E58" s="13"/>
      <c r="F58" s="5"/>
      <c r="G58" s="13"/>
      <c r="H58" s="7"/>
      <c r="I58" s="13"/>
      <c r="J58" s="9">
        <f t="shared" si="0"/>
        <v>20667358.949999999</v>
      </c>
      <c r="K58" s="10"/>
    </row>
    <row r="59" spans="1:11" s="11" customFormat="1" ht="45" x14ac:dyDescent="0.25">
      <c r="A59" s="5" t="s">
        <v>14</v>
      </c>
      <c r="B59" s="5" t="s">
        <v>134</v>
      </c>
      <c r="C59" s="6">
        <v>137805462.46000001</v>
      </c>
      <c r="D59" s="7"/>
      <c r="E59" s="13"/>
      <c r="F59" s="5"/>
      <c r="G59" s="8"/>
      <c r="H59" s="7"/>
      <c r="I59" s="8"/>
      <c r="J59" s="9">
        <f t="shared" si="0"/>
        <v>137805462.46000001</v>
      </c>
      <c r="K59" s="10"/>
    </row>
    <row r="60" spans="1:11" s="11" customFormat="1" ht="45" x14ac:dyDescent="0.25">
      <c r="A60" s="5" t="s">
        <v>20</v>
      </c>
      <c r="B60" s="5" t="s">
        <v>119</v>
      </c>
      <c r="C60" s="6">
        <v>8047196.8600000003</v>
      </c>
      <c r="D60" s="7"/>
      <c r="E60" s="8"/>
      <c r="F60" s="12"/>
      <c r="G60" s="8"/>
      <c r="H60" s="7"/>
      <c r="I60" s="8"/>
      <c r="J60" s="9">
        <f t="shared" si="0"/>
        <v>8047196.8600000003</v>
      </c>
      <c r="K60" s="10"/>
    </row>
    <row r="61" spans="1:11" s="11" customFormat="1" ht="120" x14ac:dyDescent="0.25">
      <c r="A61" s="5" t="s">
        <v>34</v>
      </c>
      <c r="B61" s="5" t="s">
        <v>134</v>
      </c>
      <c r="C61" s="28">
        <v>15097324</v>
      </c>
      <c r="D61" s="7"/>
      <c r="E61" s="8"/>
      <c r="F61" s="8"/>
      <c r="G61" s="8"/>
      <c r="H61" s="8"/>
      <c r="I61" s="8"/>
      <c r="J61" s="9">
        <f t="shared" si="0"/>
        <v>15097324</v>
      </c>
      <c r="K61" s="10"/>
    </row>
    <row r="62" spans="1:11" s="11" customFormat="1" ht="60" x14ac:dyDescent="0.25">
      <c r="A62" s="5" t="s">
        <v>15</v>
      </c>
      <c r="B62" s="5" t="s">
        <v>134</v>
      </c>
      <c r="C62" s="28">
        <v>1115653.6000000001</v>
      </c>
      <c r="D62" s="7"/>
      <c r="E62" s="8"/>
      <c r="F62" s="8"/>
      <c r="G62" s="8"/>
      <c r="H62" s="8"/>
      <c r="I62" s="8"/>
      <c r="J62" s="9">
        <f t="shared" si="0"/>
        <v>1115653.6000000001</v>
      </c>
      <c r="K62" s="10"/>
    </row>
    <row r="63" spans="1:11" s="11" customFormat="1" ht="30" x14ac:dyDescent="0.25">
      <c r="A63" s="5" t="s">
        <v>35</v>
      </c>
      <c r="B63" s="5" t="s">
        <v>134</v>
      </c>
      <c r="C63" s="28">
        <v>186000841.44</v>
      </c>
      <c r="D63" s="7"/>
      <c r="E63" s="8"/>
      <c r="F63" s="8"/>
      <c r="G63" s="8"/>
      <c r="H63" s="8"/>
      <c r="I63" s="8"/>
      <c r="J63" s="9">
        <f t="shared" si="0"/>
        <v>186000841.44</v>
      </c>
      <c r="K63" s="10"/>
    </row>
    <row r="64" spans="1:11" s="11" customFormat="1" ht="30" x14ac:dyDescent="0.25">
      <c r="A64" s="5" t="s">
        <v>36</v>
      </c>
      <c r="B64" s="5" t="s">
        <v>134</v>
      </c>
      <c r="C64" s="28">
        <v>4206177188.25</v>
      </c>
      <c r="D64" s="7"/>
      <c r="E64" s="8"/>
      <c r="F64" s="8"/>
      <c r="G64" s="8"/>
      <c r="H64" s="8"/>
      <c r="I64" s="8"/>
      <c r="J64" s="9">
        <f t="shared" si="0"/>
        <v>4206177188.25</v>
      </c>
      <c r="K64" s="10"/>
    </row>
    <row r="65" spans="1:11" ht="30" x14ac:dyDescent="0.25">
      <c r="A65" s="5" t="s">
        <v>21</v>
      </c>
      <c r="B65" s="5" t="s">
        <v>134</v>
      </c>
      <c r="C65" s="28">
        <v>1916094.45</v>
      </c>
      <c r="D65" s="5"/>
      <c r="E65" s="8"/>
      <c r="F65" s="4"/>
      <c r="G65" s="8"/>
      <c r="H65" s="14"/>
      <c r="I65" s="8"/>
      <c r="J65" s="9">
        <f t="shared" si="0"/>
        <v>1916094.45</v>
      </c>
      <c r="K65" s="10"/>
    </row>
    <row r="66" spans="1:11" ht="30" x14ac:dyDescent="0.25">
      <c r="A66" s="5" t="s">
        <v>37</v>
      </c>
      <c r="B66" s="5" t="s">
        <v>134</v>
      </c>
      <c r="C66" s="28">
        <v>34160131.289999999</v>
      </c>
      <c r="D66" s="5"/>
      <c r="E66" s="8"/>
      <c r="F66" s="4"/>
      <c r="G66" s="8"/>
      <c r="H66" s="14"/>
      <c r="I66" s="8"/>
      <c r="J66" s="9">
        <f t="shared" si="0"/>
        <v>34160131.289999999</v>
      </c>
      <c r="K66" s="10"/>
    </row>
    <row r="67" spans="1:11" ht="30" x14ac:dyDescent="0.25">
      <c r="A67" s="5" t="s">
        <v>16</v>
      </c>
      <c r="B67" s="5" t="s">
        <v>134</v>
      </c>
      <c r="C67" s="26">
        <v>3230431.76</v>
      </c>
      <c r="D67" s="5"/>
      <c r="E67" s="8"/>
      <c r="F67" s="4"/>
      <c r="G67" s="8"/>
      <c r="H67" s="14"/>
      <c r="I67" s="8"/>
      <c r="J67" s="9">
        <f t="shared" si="0"/>
        <v>3230431.76</v>
      </c>
      <c r="K67" s="10"/>
    </row>
    <row r="68" spans="1:11" ht="60" x14ac:dyDescent="0.25">
      <c r="A68" s="5" t="s">
        <v>17</v>
      </c>
      <c r="B68" s="5" t="s">
        <v>134</v>
      </c>
      <c r="C68" s="26">
        <v>2101456</v>
      </c>
      <c r="D68" s="5"/>
      <c r="E68" s="8"/>
      <c r="F68" s="4"/>
      <c r="G68" s="8"/>
      <c r="H68" s="14"/>
      <c r="I68" s="8"/>
      <c r="J68" s="9">
        <f t="shared" si="0"/>
        <v>2101456</v>
      </c>
      <c r="K68" s="10"/>
    </row>
    <row r="69" spans="1:11" ht="45" x14ac:dyDescent="0.25">
      <c r="A69" s="5" t="s">
        <v>18</v>
      </c>
      <c r="B69" s="5" t="s">
        <v>134</v>
      </c>
      <c r="C69" s="26">
        <v>1625000</v>
      </c>
      <c r="D69" s="5"/>
      <c r="E69" s="8"/>
      <c r="F69" s="4"/>
      <c r="G69" s="8"/>
      <c r="H69" s="14"/>
      <c r="I69" s="8"/>
      <c r="J69" s="9">
        <f t="shared" ref="J69:J132" si="1">C69+E69+G69+I69</f>
        <v>1625000</v>
      </c>
      <c r="K69" s="10"/>
    </row>
    <row r="70" spans="1:11" ht="27.75" customHeight="1" x14ac:dyDescent="0.25">
      <c r="A70" s="5" t="s">
        <v>38</v>
      </c>
      <c r="B70" s="5" t="s">
        <v>135</v>
      </c>
      <c r="C70" s="26">
        <v>1646915827.6400001</v>
      </c>
      <c r="D70" s="5" t="s">
        <v>126</v>
      </c>
      <c r="E70" s="8">
        <v>408294601.97000003</v>
      </c>
      <c r="F70" s="5"/>
      <c r="G70" s="8"/>
      <c r="H70" s="7"/>
      <c r="I70" s="8"/>
      <c r="J70" s="9">
        <f t="shared" si="1"/>
        <v>2055210429.6100001</v>
      </c>
      <c r="K70" s="10"/>
    </row>
    <row r="71" spans="1:11" ht="30" x14ac:dyDescent="0.25">
      <c r="A71" s="5" t="s">
        <v>39</v>
      </c>
      <c r="B71" s="5" t="s">
        <v>135</v>
      </c>
      <c r="C71" s="6">
        <v>434516175.13</v>
      </c>
      <c r="D71" s="7" t="s">
        <v>128</v>
      </c>
      <c r="E71" s="15">
        <v>841210.96</v>
      </c>
      <c r="F71" s="16"/>
      <c r="G71" s="8"/>
      <c r="H71" s="7"/>
      <c r="I71" s="9"/>
      <c r="J71" s="9">
        <f t="shared" si="1"/>
        <v>435357386.08999997</v>
      </c>
      <c r="K71" s="10"/>
    </row>
    <row r="72" spans="1:11" ht="30" x14ac:dyDescent="0.25">
      <c r="A72" s="5" t="s">
        <v>40</v>
      </c>
      <c r="B72" s="5" t="s">
        <v>135</v>
      </c>
      <c r="C72" s="6">
        <v>105020872.56</v>
      </c>
      <c r="D72" s="7"/>
      <c r="E72" s="8"/>
      <c r="F72" s="16"/>
      <c r="G72" s="8"/>
      <c r="H72" s="7"/>
      <c r="I72" s="8"/>
      <c r="J72" s="9">
        <f t="shared" si="1"/>
        <v>105020872.56</v>
      </c>
      <c r="K72" s="10"/>
    </row>
    <row r="73" spans="1:11" x14ac:dyDescent="0.25">
      <c r="A73" s="5" t="s">
        <v>41</v>
      </c>
      <c r="B73" s="5" t="s">
        <v>135</v>
      </c>
      <c r="C73" s="6">
        <v>347217502.79000002</v>
      </c>
      <c r="D73" s="7"/>
      <c r="E73" s="8"/>
      <c r="F73" s="16"/>
      <c r="G73" s="8"/>
      <c r="H73" s="7"/>
      <c r="I73" s="8"/>
      <c r="J73" s="9">
        <f t="shared" si="1"/>
        <v>347217502.79000002</v>
      </c>
      <c r="K73" s="10"/>
    </row>
    <row r="74" spans="1:11" ht="30" x14ac:dyDescent="0.25">
      <c r="A74" s="5" t="s">
        <v>22</v>
      </c>
      <c r="B74" s="5" t="s">
        <v>135</v>
      </c>
      <c r="C74" s="6">
        <v>445244.77</v>
      </c>
      <c r="D74" s="7"/>
      <c r="E74" s="8"/>
      <c r="F74" s="16"/>
      <c r="G74" s="8"/>
      <c r="H74" s="7"/>
      <c r="I74" s="8"/>
      <c r="J74" s="9">
        <f t="shared" si="1"/>
        <v>445244.77</v>
      </c>
      <c r="K74" s="10"/>
    </row>
    <row r="75" spans="1:11" ht="30" x14ac:dyDescent="0.25">
      <c r="A75" s="5" t="s">
        <v>42</v>
      </c>
      <c r="B75" s="5" t="s">
        <v>135</v>
      </c>
      <c r="C75" s="27">
        <v>25781487</v>
      </c>
      <c r="D75" s="7"/>
      <c r="E75" s="8"/>
      <c r="F75" s="16"/>
      <c r="G75" s="8"/>
      <c r="H75" s="7"/>
      <c r="I75" s="8"/>
      <c r="J75" s="9">
        <f t="shared" si="1"/>
        <v>25781487</v>
      </c>
      <c r="K75" s="10"/>
    </row>
    <row r="76" spans="1:11" ht="30" x14ac:dyDescent="0.25">
      <c r="A76" s="5" t="s">
        <v>43</v>
      </c>
      <c r="B76" s="5" t="s">
        <v>135</v>
      </c>
      <c r="C76" s="6">
        <v>4931905.83</v>
      </c>
      <c r="D76" s="7"/>
      <c r="E76" s="8"/>
      <c r="F76" s="16"/>
      <c r="G76" s="8"/>
      <c r="H76" s="7"/>
      <c r="I76" s="8"/>
      <c r="J76" s="9">
        <f t="shared" si="1"/>
        <v>4931905.83</v>
      </c>
      <c r="K76" s="10"/>
    </row>
    <row r="77" spans="1:11" x14ac:dyDescent="0.25">
      <c r="A77" s="5" t="s">
        <v>44</v>
      </c>
      <c r="B77" s="5" t="s">
        <v>135</v>
      </c>
      <c r="C77" s="6">
        <v>10481122.84</v>
      </c>
      <c r="D77" s="7"/>
      <c r="E77" s="8"/>
      <c r="F77" s="16"/>
      <c r="G77" s="8"/>
      <c r="H77" s="7"/>
      <c r="I77" s="8"/>
      <c r="J77" s="9">
        <f t="shared" si="1"/>
        <v>10481122.84</v>
      </c>
      <c r="K77" s="10"/>
    </row>
    <row r="78" spans="1:11" x14ac:dyDescent="0.25">
      <c r="A78" s="5" t="s">
        <v>45</v>
      </c>
      <c r="B78" s="5" t="s">
        <v>135</v>
      </c>
      <c r="C78" s="6">
        <v>5370019.5700000003</v>
      </c>
      <c r="D78" s="7"/>
      <c r="E78" s="8"/>
      <c r="F78" s="16"/>
      <c r="G78" s="8"/>
      <c r="H78" s="7"/>
      <c r="I78" s="8"/>
      <c r="J78" s="9">
        <f t="shared" si="1"/>
        <v>5370019.5700000003</v>
      </c>
      <c r="K78" s="10"/>
    </row>
    <row r="79" spans="1:11" ht="30" x14ac:dyDescent="0.25">
      <c r="A79" s="5" t="s">
        <v>46</v>
      </c>
      <c r="B79" s="5" t="s">
        <v>135</v>
      </c>
      <c r="C79" s="6">
        <v>1677138.44</v>
      </c>
      <c r="D79" s="7"/>
      <c r="E79" s="8"/>
      <c r="F79" s="16"/>
      <c r="G79" s="8"/>
      <c r="H79" s="7"/>
      <c r="I79" s="8"/>
      <c r="J79" s="9">
        <f t="shared" si="1"/>
        <v>1677138.44</v>
      </c>
      <c r="K79" s="10"/>
    </row>
    <row r="80" spans="1:11" ht="45" x14ac:dyDescent="0.25">
      <c r="A80" s="5" t="s">
        <v>47</v>
      </c>
      <c r="B80" s="5" t="s">
        <v>135</v>
      </c>
      <c r="C80" s="6">
        <v>31862516.140000001</v>
      </c>
      <c r="D80" s="7"/>
      <c r="E80" s="8"/>
      <c r="F80" s="16"/>
      <c r="G80" s="8"/>
      <c r="H80" s="7"/>
      <c r="I80" s="8"/>
      <c r="J80" s="9">
        <f t="shared" si="1"/>
        <v>31862516.140000001</v>
      </c>
      <c r="K80" s="10"/>
    </row>
    <row r="81" spans="1:11" ht="45" x14ac:dyDescent="0.25">
      <c r="A81" s="5" t="s">
        <v>48</v>
      </c>
      <c r="B81" s="5" t="s">
        <v>135</v>
      </c>
      <c r="C81" s="6">
        <v>109419736.12</v>
      </c>
      <c r="D81" s="7" t="s">
        <v>127</v>
      </c>
      <c r="E81" s="8">
        <v>22713129.120000001</v>
      </c>
      <c r="F81" s="16"/>
      <c r="G81" s="8"/>
      <c r="H81" s="7"/>
      <c r="I81" s="9"/>
      <c r="J81" s="9">
        <f t="shared" si="1"/>
        <v>132132865.24000001</v>
      </c>
      <c r="K81" s="10"/>
    </row>
    <row r="82" spans="1:11" ht="30" x14ac:dyDescent="0.25">
      <c r="A82" s="5" t="s">
        <v>49</v>
      </c>
      <c r="B82" s="5" t="s">
        <v>135</v>
      </c>
      <c r="C82" s="17">
        <v>575190</v>
      </c>
      <c r="D82" s="5"/>
      <c r="E82" s="8"/>
      <c r="F82" s="18"/>
      <c r="G82" s="8"/>
      <c r="H82" s="14"/>
      <c r="I82" s="8"/>
      <c r="J82" s="9">
        <f t="shared" si="1"/>
        <v>575190</v>
      </c>
      <c r="K82" s="10"/>
    </row>
    <row r="83" spans="1:11" ht="45" x14ac:dyDescent="0.25">
      <c r="A83" s="5" t="s">
        <v>50</v>
      </c>
      <c r="B83" s="5" t="s">
        <v>118</v>
      </c>
      <c r="C83" s="28">
        <v>3259620</v>
      </c>
      <c r="D83" s="5"/>
      <c r="E83" s="8"/>
      <c r="F83" s="7"/>
      <c r="G83" s="8"/>
      <c r="H83" s="7"/>
      <c r="I83" s="8"/>
      <c r="J83" s="9">
        <f t="shared" si="1"/>
        <v>3259620</v>
      </c>
    </row>
    <row r="84" spans="1:11" ht="45" x14ac:dyDescent="0.25">
      <c r="A84" s="5" t="s">
        <v>51</v>
      </c>
      <c r="B84" s="5" t="s">
        <v>135</v>
      </c>
      <c r="C84" s="26">
        <v>18431633</v>
      </c>
      <c r="D84" s="5"/>
      <c r="E84" s="8"/>
      <c r="F84" s="7"/>
      <c r="G84" s="8"/>
      <c r="H84" s="7"/>
      <c r="I84" s="8"/>
      <c r="J84" s="9">
        <f t="shared" si="1"/>
        <v>18431633</v>
      </c>
    </row>
    <row r="85" spans="1:11" ht="75" x14ac:dyDescent="0.25">
      <c r="A85" s="5" t="s">
        <v>52</v>
      </c>
      <c r="B85" s="5" t="s">
        <v>135</v>
      </c>
      <c r="C85" s="6">
        <v>5885000</v>
      </c>
      <c r="D85" s="5"/>
      <c r="E85" s="8"/>
      <c r="F85" s="7"/>
      <c r="G85" s="8"/>
      <c r="H85" s="7"/>
      <c r="I85" s="8"/>
      <c r="J85" s="9">
        <f t="shared" si="1"/>
        <v>5885000</v>
      </c>
    </row>
    <row r="86" spans="1:11" ht="60" x14ac:dyDescent="0.25">
      <c r="A86" s="5" t="s">
        <v>53</v>
      </c>
      <c r="B86" s="5" t="s">
        <v>135</v>
      </c>
      <c r="C86" s="6">
        <v>11589068</v>
      </c>
      <c r="D86" s="5" t="s">
        <v>125</v>
      </c>
      <c r="E86" s="7">
        <v>46769244.629999936</v>
      </c>
      <c r="F86" s="7"/>
      <c r="G86" s="8"/>
      <c r="H86" s="7"/>
      <c r="I86" s="7"/>
      <c r="J86" s="9">
        <f t="shared" si="1"/>
        <v>58358312.629999936</v>
      </c>
    </row>
    <row r="87" spans="1:11" ht="60" x14ac:dyDescent="0.25">
      <c r="A87" s="5" t="s">
        <v>23</v>
      </c>
      <c r="B87" s="5" t="s">
        <v>135</v>
      </c>
      <c r="C87" s="6">
        <v>30914109</v>
      </c>
      <c r="D87" s="5" t="s">
        <v>125</v>
      </c>
      <c r="E87" s="7">
        <v>20609405.945</v>
      </c>
      <c r="F87" s="7"/>
      <c r="G87" s="8"/>
      <c r="H87" s="7"/>
      <c r="I87" s="7"/>
      <c r="J87" s="9">
        <f t="shared" si="1"/>
        <v>51523514.945</v>
      </c>
    </row>
    <row r="88" spans="1:11" ht="45" x14ac:dyDescent="0.25">
      <c r="A88" s="5" t="s">
        <v>24</v>
      </c>
      <c r="B88" s="5" t="s">
        <v>135</v>
      </c>
      <c r="C88" s="6">
        <v>9853233.7599999998</v>
      </c>
      <c r="D88" s="5"/>
      <c r="E88" s="8"/>
      <c r="F88" s="7"/>
      <c r="G88" s="8"/>
      <c r="H88" s="7"/>
      <c r="I88" s="8"/>
      <c r="J88" s="9">
        <f t="shared" si="1"/>
        <v>9853233.7599999998</v>
      </c>
    </row>
    <row r="89" spans="1:11" ht="45" x14ac:dyDescent="0.25">
      <c r="A89" s="5" t="s">
        <v>25</v>
      </c>
      <c r="B89" s="5" t="s">
        <v>135</v>
      </c>
      <c r="C89" s="20">
        <v>3025054.78</v>
      </c>
      <c r="D89" s="21"/>
      <c r="E89" s="8"/>
      <c r="F89" s="7"/>
      <c r="G89" s="8"/>
      <c r="H89" s="7"/>
      <c r="I89" s="8"/>
      <c r="J89" s="9">
        <f t="shared" si="1"/>
        <v>3025054.78</v>
      </c>
    </row>
    <row r="90" spans="1:11" ht="30" x14ac:dyDescent="0.25">
      <c r="A90" s="5" t="s">
        <v>54</v>
      </c>
      <c r="B90" s="5" t="s">
        <v>135</v>
      </c>
      <c r="C90" s="20">
        <v>9839553</v>
      </c>
      <c r="D90" s="21"/>
      <c r="E90" s="8"/>
      <c r="F90" s="7"/>
      <c r="G90" s="8"/>
      <c r="H90" s="7"/>
      <c r="I90" s="8"/>
      <c r="J90" s="9">
        <f t="shared" si="1"/>
        <v>9839553</v>
      </c>
    </row>
    <row r="91" spans="1:11" ht="45" x14ac:dyDescent="0.25">
      <c r="A91" s="5" t="s">
        <v>55</v>
      </c>
      <c r="B91" s="5" t="s">
        <v>135</v>
      </c>
      <c r="C91" s="20">
        <v>5529346</v>
      </c>
      <c r="D91" s="21"/>
      <c r="E91" s="8"/>
      <c r="F91" s="7"/>
      <c r="G91" s="8"/>
      <c r="H91" s="7"/>
      <c r="I91" s="8"/>
      <c r="J91" s="9">
        <f t="shared" si="1"/>
        <v>5529346</v>
      </c>
    </row>
    <row r="92" spans="1:11" ht="30" x14ac:dyDescent="0.25">
      <c r="A92" s="5" t="s">
        <v>56</v>
      </c>
      <c r="B92" s="5" t="s">
        <v>135</v>
      </c>
      <c r="C92" s="20">
        <v>26639434</v>
      </c>
      <c r="D92" s="21"/>
      <c r="E92" s="8"/>
      <c r="F92" s="7"/>
      <c r="G92" s="8"/>
      <c r="H92" s="7"/>
      <c r="I92" s="8"/>
      <c r="J92" s="9">
        <f t="shared" si="1"/>
        <v>26639434</v>
      </c>
    </row>
    <row r="93" spans="1:11" ht="75" x14ac:dyDescent="0.25">
      <c r="A93" s="5" t="s">
        <v>57</v>
      </c>
      <c r="B93" s="5" t="s">
        <v>135</v>
      </c>
      <c r="C93" s="20">
        <v>925000</v>
      </c>
      <c r="D93" s="21"/>
      <c r="E93" s="8"/>
      <c r="F93" s="7"/>
      <c r="G93" s="8"/>
      <c r="H93" s="7"/>
      <c r="I93" s="8"/>
      <c r="J93" s="9">
        <f t="shared" si="1"/>
        <v>925000</v>
      </c>
    </row>
    <row r="94" spans="1:11" ht="30" x14ac:dyDescent="0.25">
      <c r="A94" s="5" t="s">
        <v>58</v>
      </c>
      <c r="B94" s="5" t="s">
        <v>135</v>
      </c>
      <c r="C94" s="20">
        <v>33927737</v>
      </c>
      <c r="D94" s="21"/>
      <c r="E94" s="8"/>
      <c r="F94" s="7"/>
      <c r="G94" s="8"/>
      <c r="H94" s="7"/>
      <c r="I94" s="8"/>
      <c r="J94" s="9">
        <f t="shared" si="1"/>
        <v>33927737</v>
      </c>
    </row>
    <row r="95" spans="1:11" ht="45" x14ac:dyDescent="0.25">
      <c r="A95" s="5" t="s">
        <v>59</v>
      </c>
      <c r="B95" s="5" t="s">
        <v>135</v>
      </c>
      <c r="C95" s="20">
        <v>250000</v>
      </c>
      <c r="D95" s="21"/>
      <c r="E95" s="8"/>
      <c r="F95" s="7"/>
      <c r="G95" s="8"/>
      <c r="H95" s="7"/>
      <c r="I95" s="8"/>
      <c r="J95" s="9">
        <f t="shared" si="1"/>
        <v>250000</v>
      </c>
    </row>
    <row r="96" spans="1:11" ht="22.5" customHeight="1" x14ac:dyDescent="0.25">
      <c r="A96" s="5" t="s">
        <v>26</v>
      </c>
      <c r="B96" s="5" t="s">
        <v>135</v>
      </c>
      <c r="C96" s="20">
        <v>28000</v>
      </c>
      <c r="D96" s="21"/>
      <c r="E96" s="8"/>
      <c r="F96" s="7"/>
      <c r="G96" s="8"/>
      <c r="H96" s="7"/>
      <c r="I96" s="8"/>
      <c r="J96" s="9">
        <f t="shared" si="1"/>
        <v>28000</v>
      </c>
    </row>
    <row r="97" spans="1:11" ht="26.25" customHeight="1" x14ac:dyDescent="0.25">
      <c r="A97" s="5" t="s">
        <v>27</v>
      </c>
      <c r="B97" s="5" t="s">
        <v>135</v>
      </c>
      <c r="C97" s="20">
        <v>20000</v>
      </c>
      <c r="D97" s="21"/>
      <c r="E97" s="8"/>
      <c r="F97" s="7"/>
      <c r="G97" s="8"/>
      <c r="H97" s="7"/>
      <c r="I97" s="8"/>
      <c r="J97" s="9">
        <f t="shared" si="1"/>
        <v>20000</v>
      </c>
    </row>
    <row r="98" spans="1:11" ht="38.25" customHeight="1" x14ac:dyDescent="0.25">
      <c r="A98" s="5" t="s">
        <v>60</v>
      </c>
      <c r="B98" s="5" t="s">
        <v>136</v>
      </c>
      <c r="C98" s="20">
        <v>30000</v>
      </c>
      <c r="D98" s="21"/>
      <c r="E98" s="8"/>
      <c r="F98" s="7"/>
      <c r="G98" s="8"/>
      <c r="H98" s="7"/>
      <c r="I98" s="8"/>
      <c r="J98" s="9">
        <f t="shared" si="1"/>
        <v>30000</v>
      </c>
    </row>
    <row r="99" spans="1:11" ht="38.25" customHeight="1" x14ac:dyDescent="0.25">
      <c r="A99" s="5" t="s">
        <v>61</v>
      </c>
      <c r="B99" s="5" t="s">
        <v>136</v>
      </c>
      <c r="C99" s="20">
        <v>25000</v>
      </c>
      <c r="D99" s="21"/>
      <c r="E99" s="8"/>
      <c r="F99" s="7"/>
      <c r="G99" s="8"/>
      <c r="H99" s="7"/>
      <c r="I99" s="8"/>
      <c r="J99" s="9">
        <f t="shared" si="1"/>
        <v>25000</v>
      </c>
    </row>
    <row r="100" spans="1:11" ht="38.25" customHeight="1" x14ac:dyDescent="0.25">
      <c r="A100" s="5" t="s">
        <v>62</v>
      </c>
      <c r="B100" s="5" t="s">
        <v>136</v>
      </c>
      <c r="C100" s="20">
        <v>48800</v>
      </c>
      <c r="D100" s="21"/>
      <c r="E100" s="8"/>
      <c r="F100" s="7"/>
      <c r="G100" s="8"/>
      <c r="H100" s="7"/>
      <c r="I100" s="8"/>
      <c r="J100" s="9">
        <f t="shared" si="1"/>
        <v>48800</v>
      </c>
    </row>
    <row r="101" spans="1:11" ht="38.25" customHeight="1" x14ac:dyDescent="0.25">
      <c r="A101" s="5" t="s">
        <v>28</v>
      </c>
      <c r="B101" s="5" t="s">
        <v>136</v>
      </c>
      <c r="C101" s="20">
        <v>15000</v>
      </c>
      <c r="D101" s="21"/>
      <c r="E101" s="8"/>
      <c r="F101" s="7"/>
      <c r="G101" s="8"/>
      <c r="H101" s="7"/>
      <c r="I101" s="8"/>
      <c r="J101" s="9">
        <f t="shared" si="1"/>
        <v>15000</v>
      </c>
    </row>
    <row r="102" spans="1:11" ht="46.5" customHeight="1" x14ac:dyDescent="0.25">
      <c r="A102" s="5" t="s">
        <v>29</v>
      </c>
      <c r="B102" s="5" t="s">
        <v>136</v>
      </c>
      <c r="C102" s="20">
        <v>13000</v>
      </c>
      <c r="D102" s="21"/>
      <c r="E102" s="8"/>
      <c r="F102" s="7"/>
      <c r="G102" s="8"/>
      <c r="H102" s="7"/>
      <c r="I102" s="8"/>
      <c r="J102" s="9">
        <f t="shared" si="1"/>
        <v>13000</v>
      </c>
    </row>
    <row r="103" spans="1:11" ht="38.25" customHeight="1" x14ac:dyDescent="0.25">
      <c r="A103" s="5" t="s">
        <v>63</v>
      </c>
      <c r="B103" s="5" t="s">
        <v>137</v>
      </c>
      <c r="C103" s="20">
        <v>6543293.7000000002</v>
      </c>
      <c r="D103" s="21"/>
      <c r="E103" s="8"/>
      <c r="F103" s="7"/>
      <c r="G103" s="8"/>
      <c r="H103" s="7"/>
      <c r="I103" s="8"/>
      <c r="J103" s="9">
        <f t="shared" si="1"/>
        <v>6543293.7000000002</v>
      </c>
    </row>
    <row r="104" spans="1:11" ht="38.25" customHeight="1" x14ac:dyDescent="0.25">
      <c r="A104" s="5" t="s">
        <v>64</v>
      </c>
      <c r="B104" s="5" t="s">
        <v>123</v>
      </c>
      <c r="C104" s="20">
        <v>3000000</v>
      </c>
      <c r="D104" s="21" t="s">
        <v>123</v>
      </c>
      <c r="E104" s="22">
        <v>12500000</v>
      </c>
      <c r="F104" s="7"/>
      <c r="G104" s="8"/>
      <c r="H104" s="7"/>
      <c r="I104" s="7"/>
      <c r="J104" s="9">
        <f t="shared" si="1"/>
        <v>15500000</v>
      </c>
    </row>
    <row r="105" spans="1:11" ht="38.25" customHeight="1" x14ac:dyDescent="0.25">
      <c r="A105" s="5" t="s">
        <v>65</v>
      </c>
      <c r="B105" s="5" t="s">
        <v>138</v>
      </c>
      <c r="C105" s="20">
        <v>92610968.75</v>
      </c>
      <c r="D105" s="5" t="s">
        <v>130</v>
      </c>
      <c r="E105" s="7">
        <v>43793782.189999998</v>
      </c>
      <c r="F105" s="7"/>
      <c r="G105" s="8"/>
      <c r="H105" s="7"/>
      <c r="I105" s="7"/>
      <c r="J105" s="9">
        <f t="shared" si="1"/>
        <v>136404750.94</v>
      </c>
    </row>
    <row r="106" spans="1:11" ht="38.25" customHeight="1" x14ac:dyDescent="0.25">
      <c r="A106" s="5" t="s">
        <v>66</v>
      </c>
      <c r="B106" s="5" t="s">
        <v>138</v>
      </c>
      <c r="C106" s="20">
        <v>7848312.9900000002</v>
      </c>
      <c r="D106" s="21"/>
      <c r="E106" s="8"/>
      <c r="F106" s="7"/>
      <c r="G106" s="8"/>
      <c r="H106" s="7"/>
      <c r="I106" s="8"/>
      <c r="J106" s="9">
        <f t="shared" si="1"/>
        <v>7848312.9900000002</v>
      </c>
    </row>
    <row r="107" spans="1:11" ht="38.25" customHeight="1" x14ac:dyDescent="0.25">
      <c r="A107" s="5" t="s">
        <v>67</v>
      </c>
      <c r="B107" s="5" t="s">
        <v>139</v>
      </c>
      <c r="C107" s="20">
        <v>5400000</v>
      </c>
      <c r="D107" s="21"/>
      <c r="E107" s="8"/>
      <c r="F107" s="7"/>
      <c r="G107" s="8"/>
      <c r="H107" s="7"/>
      <c r="I107" s="8"/>
      <c r="J107" s="9">
        <f t="shared" si="1"/>
        <v>5400000</v>
      </c>
    </row>
    <row r="108" spans="1:11" ht="38.25" customHeight="1" x14ac:dyDescent="0.25">
      <c r="A108" s="5" t="s">
        <v>68</v>
      </c>
      <c r="B108" s="5" t="s">
        <v>119</v>
      </c>
      <c r="C108" s="20">
        <v>30000000</v>
      </c>
      <c r="D108" s="21"/>
      <c r="E108" s="8"/>
      <c r="F108" s="7"/>
      <c r="G108" s="8"/>
      <c r="H108" s="7"/>
      <c r="I108" s="8"/>
      <c r="J108" s="9">
        <f t="shared" si="1"/>
        <v>30000000</v>
      </c>
      <c r="K108" s="19">
        <v>0</v>
      </c>
    </row>
    <row r="109" spans="1:11" ht="38.25" customHeight="1" x14ac:dyDescent="0.25">
      <c r="A109" s="5" t="s">
        <v>69</v>
      </c>
      <c r="B109" s="5" t="s">
        <v>139</v>
      </c>
      <c r="C109" s="20">
        <v>2250000</v>
      </c>
      <c r="D109" s="21"/>
      <c r="E109" s="8"/>
      <c r="F109" s="7"/>
      <c r="G109" s="8"/>
      <c r="H109" s="7"/>
      <c r="I109" s="8"/>
      <c r="J109" s="9">
        <f t="shared" si="1"/>
        <v>2250000</v>
      </c>
    </row>
    <row r="110" spans="1:11" ht="38.25" customHeight="1" x14ac:dyDescent="0.25">
      <c r="A110" s="5" t="s">
        <v>30</v>
      </c>
      <c r="B110" s="5" t="s">
        <v>139</v>
      </c>
      <c r="C110" s="20">
        <v>2032550</v>
      </c>
      <c r="D110" s="21"/>
      <c r="E110" s="8"/>
      <c r="F110" s="7"/>
      <c r="G110" s="8"/>
      <c r="H110" s="7"/>
      <c r="I110" s="8"/>
      <c r="J110" s="9">
        <f t="shared" si="1"/>
        <v>2032550</v>
      </c>
    </row>
    <row r="111" spans="1:11" ht="38.25" customHeight="1" x14ac:dyDescent="0.25">
      <c r="A111" s="5" t="s">
        <v>70</v>
      </c>
      <c r="B111" s="5" t="s">
        <v>135</v>
      </c>
      <c r="C111" s="20">
        <v>713004</v>
      </c>
      <c r="D111" s="21"/>
      <c r="E111" s="8"/>
      <c r="F111" s="7"/>
      <c r="G111" s="8"/>
      <c r="H111" s="7"/>
      <c r="I111" s="8"/>
      <c r="J111" s="9">
        <f t="shared" si="1"/>
        <v>713004</v>
      </c>
    </row>
    <row r="112" spans="1:11" ht="38.25" customHeight="1" x14ac:dyDescent="0.25">
      <c r="A112" s="5" t="s">
        <v>71</v>
      </c>
      <c r="B112" s="5" t="s">
        <v>139</v>
      </c>
      <c r="C112" s="20">
        <v>7500000</v>
      </c>
      <c r="D112" s="21"/>
      <c r="E112" s="8"/>
      <c r="F112" s="7"/>
      <c r="G112" s="8"/>
      <c r="H112" s="7"/>
      <c r="I112" s="8"/>
      <c r="J112" s="9">
        <f t="shared" si="1"/>
        <v>7500000</v>
      </c>
    </row>
    <row r="113" spans="1:10" ht="38.25" customHeight="1" x14ac:dyDescent="0.25">
      <c r="A113" s="5" t="s">
        <v>72</v>
      </c>
      <c r="B113" s="5" t="s">
        <v>139</v>
      </c>
      <c r="C113" s="20">
        <v>400000</v>
      </c>
      <c r="D113" s="21"/>
      <c r="E113" s="8"/>
      <c r="F113" s="7"/>
      <c r="G113" s="8"/>
      <c r="H113" s="7"/>
      <c r="I113" s="8"/>
      <c r="J113" s="9">
        <f t="shared" si="1"/>
        <v>400000</v>
      </c>
    </row>
    <row r="114" spans="1:10" ht="38.25" customHeight="1" x14ac:dyDescent="0.25">
      <c r="A114" s="5" t="s">
        <v>73</v>
      </c>
      <c r="B114" s="5" t="s">
        <v>139</v>
      </c>
      <c r="C114" s="20">
        <v>400000</v>
      </c>
      <c r="D114" s="21"/>
      <c r="E114" s="8"/>
      <c r="F114" s="7"/>
      <c r="G114" s="8"/>
      <c r="H114" s="7"/>
      <c r="I114" s="8"/>
      <c r="J114" s="9">
        <f t="shared" si="1"/>
        <v>400000</v>
      </c>
    </row>
    <row r="115" spans="1:10" ht="38.25" customHeight="1" x14ac:dyDescent="0.25">
      <c r="A115" s="5" t="s">
        <v>74</v>
      </c>
      <c r="B115" s="5" t="s">
        <v>139</v>
      </c>
      <c r="C115" s="20">
        <v>400000</v>
      </c>
      <c r="D115" s="21"/>
      <c r="E115" s="8"/>
      <c r="F115" s="7"/>
      <c r="G115" s="8"/>
      <c r="H115" s="7"/>
      <c r="I115" s="8"/>
      <c r="J115" s="9">
        <f t="shared" si="1"/>
        <v>400000</v>
      </c>
    </row>
    <row r="116" spans="1:10" ht="30" x14ac:dyDescent="0.25">
      <c r="A116" s="5" t="s">
        <v>75</v>
      </c>
      <c r="B116" s="5" t="s">
        <v>139</v>
      </c>
      <c r="C116" s="20">
        <v>2000000</v>
      </c>
      <c r="D116" s="21"/>
      <c r="E116" s="8"/>
      <c r="F116" s="7"/>
      <c r="G116" s="8"/>
      <c r="H116" s="7"/>
      <c r="I116" s="8"/>
      <c r="J116" s="9">
        <f t="shared" si="1"/>
        <v>2000000</v>
      </c>
    </row>
    <row r="117" spans="1:10" ht="45" x14ac:dyDescent="0.25">
      <c r="A117" s="5" t="s">
        <v>76</v>
      </c>
      <c r="B117" s="5" t="s">
        <v>139</v>
      </c>
      <c r="C117" s="20">
        <v>1253483.67</v>
      </c>
      <c r="D117" s="21"/>
      <c r="E117" s="8"/>
      <c r="F117" s="7"/>
      <c r="G117" s="8"/>
      <c r="H117" s="7"/>
      <c r="I117" s="8"/>
      <c r="J117" s="9">
        <f t="shared" si="1"/>
        <v>1253483.67</v>
      </c>
    </row>
    <row r="118" spans="1:10" ht="30" x14ac:dyDescent="0.25">
      <c r="A118" s="5" t="s">
        <v>77</v>
      </c>
      <c r="B118" s="5" t="s">
        <v>139</v>
      </c>
      <c r="C118" s="20">
        <v>2000000</v>
      </c>
      <c r="D118" s="21"/>
      <c r="E118" s="8"/>
      <c r="F118" s="7"/>
      <c r="G118" s="8"/>
      <c r="H118" s="7"/>
      <c r="I118" s="8"/>
      <c r="J118" s="9">
        <f t="shared" si="1"/>
        <v>2000000</v>
      </c>
    </row>
    <row r="119" spans="1:10" ht="30" x14ac:dyDescent="0.25">
      <c r="A119" s="5" t="s">
        <v>78</v>
      </c>
      <c r="B119" s="5" t="s">
        <v>138</v>
      </c>
      <c r="C119" s="20">
        <v>1084000</v>
      </c>
      <c r="D119" s="21"/>
      <c r="E119" s="8"/>
      <c r="F119" s="7"/>
      <c r="G119" s="8"/>
      <c r="H119" s="7"/>
      <c r="I119" s="8"/>
      <c r="J119" s="9">
        <f t="shared" si="1"/>
        <v>1084000</v>
      </c>
    </row>
    <row r="120" spans="1:10" ht="30" x14ac:dyDescent="0.25">
      <c r="A120" s="5" t="s">
        <v>79</v>
      </c>
      <c r="B120" s="5" t="s">
        <v>140</v>
      </c>
      <c r="C120" s="20">
        <v>300000</v>
      </c>
      <c r="D120" s="21"/>
      <c r="E120" s="8"/>
      <c r="F120" s="7"/>
      <c r="G120" s="8"/>
      <c r="H120" s="7"/>
      <c r="I120" s="8"/>
      <c r="J120" s="9">
        <f t="shared" si="1"/>
        <v>300000</v>
      </c>
    </row>
    <row r="121" spans="1:10" ht="30" x14ac:dyDescent="0.25">
      <c r="A121" s="5" t="s">
        <v>80</v>
      </c>
      <c r="B121" s="5" t="s">
        <v>140</v>
      </c>
      <c r="C121" s="20">
        <v>860000</v>
      </c>
      <c r="D121" s="21"/>
      <c r="E121" s="8"/>
      <c r="F121" s="7"/>
      <c r="G121" s="8"/>
      <c r="H121" s="7"/>
      <c r="I121" s="8"/>
      <c r="J121" s="9">
        <f t="shared" si="1"/>
        <v>860000</v>
      </c>
    </row>
    <row r="122" spans="1:10" x14ac:dyDescent="0.25">
      <c r="A122" s="5" t="s">
        <v>81</v>
      </c>
      <c r="B122" s="5" t="s">
        <v>140</v>
      </c>
      <c r="C122" s="20">
        <v>200000</v>
      </c>
      <c r="D122" s="21"/>
      <c r="E122" s="8"/>
      <c r="F122" s="7"/>
      <c r="G122" s="8"/>
      <c r="H122" s="7"/>
      <c r="I122" s="8"/>
      <c r="J122" s="9">
        <f t="shared" si="1"/>
        <v>200000</v>
      </c>
    </row>
    <row r="123" spans="1:10" x14ac:dyDescent="0.25">
      <c r="A123" s="5" t="s">
        <v>82</v>
      </c>
      <c r="B123" s="5" t="s">
        <v>140</v>
      </c>
      <c r="C123" s="20">
        <v>760121.35</v>
      </c>
      <c r="D123" s="21" t="s">
        <v>124</v>
      </c>
      <c r="E123" s="7">
        <v>1144967.31</v>
      </c>
      <c r="F123" s="7"/>
      <c r="G123" s="8"/>
      <c r="H123" s="7"/>
      <c r="I123" s="7"/>
      <c r="J123" s="9">
        <f t="shared" si="1"/>
        <v>1905088.6600000001</v>
      </c>
    </row>
    <row r="124" spans="1:10" ht="45" x14ac:dyDescent="0.25">
      <c r="A124" s="5" t="s">
        <v>83</v>
      </c>
      <c r="B124" s="5" t="s">
        <v>140</v>
      </c>
      <c r="C124" s="20">
        <v>110933889.67</v>
      </c>
      <c r="D124" s="21" t="s">
        <v>124</v>
      </c>
      <c r="E124" s="7">
        <v>91821942.560000002</v>
      </c>
      <c r="F124" s="7"/>
      <c r="G124" s="8"/>
      <c r="H124" s="7"/>
      <c r="I124" s="7"/>
      <c r="J124" s="9">
        <f t="shared" si="1"/>
        <v>202755832.23000002</v>
      </c>
    </row>
    <row r="125" spans="1:10" ht="45" x14ac:dyDescent="0.25">
      <c r="A125" s="5" t="s">
        <v>84</v>
      </c>
      <c r="B125" s="5" t="s">
        <v>140</v>
      </c>
      <c r="C125" s="20">
        <v>16275023.76</v>
      </c>
      <c r="D125" s="21" t="s">
        <v>124</v>
      </c>
      <c r="E125" s="7">
        <v>18354195.620000001</v>
      </c>
      <c r="F125" s="7"/>
      <c r="G125" s="8"/>
      <c r="H125" s="7"/>
      <c r="I125" s="7"/>
      <c r="J125" s="9">
        <f t="shared" si="1"/>
        <v>34629219.380000003</v>
      </c>
    </row>
    <row r="126" spans="1:10" x14ac:dyDescent="0.25">
      <c r="A126" s="5" t="s">
        <v>85</v>
      </c>
      <c r="B126" s="5" t="s">
        <v>116</v>
      </c>
      <c r="C126" s="20">
        <v>25611295.57</v>
      </c>
      <c r="D126" s="5" t="s">
        <v>120</v>
      </c>
      <c r="E126" s="8">
        <v>7383271.3300000001</v>
      </c>
      <c r="F126" s="5" t="s">
        <v>121</v>
      </c>
      <c r="G126" s="8">
        <v>12246546.060000002</v>
      </c>
      <c r="H126" s="7"/>
      <c r="I126" s="7"/>
      <c r="J126" s="9">
        <f t="shared" si="1"/>
        <v>45241112.960000001</v>
      </c>
    </row>
    <row r="127" spans="1:10" ht="30" x14ac:dyDescent="0.25">
      <c r="A127" s="5" t="s">
        <v>86</v>
      </c>
      <c r="B127" s="5" t="s">
        <v>140</v>
      </c>
      <c r="C127" s="20">
        <v>426765.56</v>
      </c>
      <c r="D127" s="21" t="s">
        <v>124</v>
      </c>
      <c r="E127" s="8">
        <v>11290114.91</v>
      </c>
      <c r="F127" s="7"/>
      <c r="G127" s="8"/>
      <c r="H127" s="7"/>
      <c r="I127" s="8"/>
      <c r="J127" s="9">
        <f t="shared" si="1"/>
        <v>11716880.470000001</v>
      </c>
    </row>
    <row r="128" spans="1:10" ht="45" x14ac:dyDescent="0.25">
      <c r="A128" s="5" t="s">
        <v>87</v>
      </c>
      <c r="B128" s="5" t="s">
        <v>140</v>
      </c>
      <c r="C128" s="20">
        <v>34525040</v>
      </c>
      <c r="D128" s="21" t="s">
        <v>124</v>
      </c>
      <c r="E128" s="8">
        <v>20442960</v>
      </c>
      <c r="F128" s="7"/>
      <c r="G128" s="8"/>
      <c r="H128" s="7"/>
      <c r="I128" s="8"/>
      <c r="J128" s="9">
        <f t="shared" si="1"/>
        <v>54968000</v>
      </c>
    </row>
    <row r="129" spans="1:10" ht="30" x14ac:dyDescent="0.25">
      <c r="A129" s="5" t="s">
        <v>88</v>
      </c>
      <c r="B129" s="5" t="s">
        <v>142</v>
      </c>
      <c r="C129" s="20">
        <v>1796250</v>
      </c>
      <c r="D129" s="21"/>
      <c r="E129" s="8"/>
      <c r="F129" s="7"/>
      <c r="G129" s="8"/>
      <c r="H129" s="7"/>
      <c r="I129" s="8"/>
      <c r="J129" s="9">
        <f t="shared" si="1"/>
        <v>1796250</v>
      </c>
    </row>
    <row r="130" spans="1:10" x14ac:dyDescent="0.25">
      <c r="A130" s="5" t="s">
        <v>31</v>
      </c>
      <c r="B130" s="5" t="s">
        <v>137</v>
      </c>
      <c r="C130" s="20">
        <v>10000000</v>
      </c>
      <c r="D130" s="21" t="s">
        <v>129</v>
      </c>
      <c r="E130" s="22">
        <v>2405572.1</v>
      </c>
      <c r="F130" s="7"/>
      <c r="G130" s="7"/>
      <c r="H130" s="7"/>
      <c r="I130" s="7"/>
      <c r="J130" s="9">
        <f t="shared" si="1"/>
        <v>12405572.1</v>
      </c>
    </row>
    <row r="131" spans="1:10" ht="30" x14ac:dyDescent="0.25">
      <c r="A131" s="5" t="s">
        <v>89</v>
      </c>
      <c r="B131" s="5" t="s">
        <v>141</v>
      </c>
      <c r="C131" s="20">
        <v>60884951.060000002</v>
      </c>
      <c r="D131" s="21"/>
      <c r="E131" s="8"/>
      <c r="F131" s="7"/>
      <c r="G131" s="8"/>
      <c r="H131" s="7"/>
      <c r="I131" s="8"/>
      <c r="J131" s="9">
        <f t="shared" si="1"/>
        <v>60884951.060000002</v>
      </c>
    </row>
    <row r="132" spans="1:10" ht="45" x14ac:dyDescent="0.25">
      <c r="A132" s="5" t="s">
        <v>90</v>
      </c>
      <c r="B132" s="5" t="s">
        <v>141</v>
      </c>
      <c r="C132" s="20">
        <v>24375003.690000001</v>
      </c>
      <c r="D132" s="21"/>
      <c r="E132" s="8"/>
      <c r="F132" s="7"/>
      <c r="G132" s="8"/>
      <c r="H132" s="7"/>
      <c r="I132" s="8"/>
      <c r="J132" s="9">
        <f t="shared" si="1"/>
        <v>24375003.690000001</v>
      </c>
    </row>
    <row r="133" spans="1:10" ht="60" x14ac:dyDescent="0.25">
      <c r="A133" s="5" t="s">
        <v>91</v>
      </c>
      <c r="B133" s="5" t="s">
        <v>117</v>
      </c>
      <c r="C133" s="20">
        <v>355453984.86000001</v>
      </c>
      <c r="D133" s="21"/>
      <c r="E133" s="8"/>
      <c r="F133" s="7"/>
      <c r="G133" s="8"/>
      <c r="H133" s="7"/>
      <c r="I133" s="8"/>
      <c r="J133" s="9">
        <f t="shared" ref="J133:J161" si="2">C133+E133+G133+I133</f>
        <v>355453984.86000001</v>
      </c>
    </row>
    <row r="134" spans="1:10" ht="45" x14ac:dyDescent="0.25">
      <c r="A134" s="5" t="s">
        <v>92</v>
      </c>
      <c r="B134" s="5" t="s">
        <v>141</v>
      </c>
      <c r="C134" s="20">
        <v>8000</v>
      </c>
      <c r="D134" s="21"/>
      <c r="E134" s="8"/>
      <c r="F134" s="7"/>
      <c r="G134" s="8"/>
      <c r="H134" s="7"/>
      <c r="I134" s="8"/>
      <c r="J134" s="9">
        <f t="shared" si="2"/>
        <v>8000</v>
      </c>
    </row>
    <row r="135" spans="1:10" ht="30" x14ac:dyDescent="0.25">
      <c r="A135" s="5" t="s">
        <v>93</v>
      </c>
      <c r="B135" s="5" t="s">
        <v>119</v>
      </c>
      <c r="C135" s="20">
        <v>3346296</v>
      </c>
      <c r="D135" s="21" t="s">
        <v>122</v>
      </c>
      <c r="E135" s="7">
        <v>179447551</v>
      </c>
      <c r="F135" s="7" t="s">
        <v>121</v>
      </c>
      <c r="G135" s="7">
        <v>240000</v>
      </c>
      <c r="H135" s="7"/>
      <c r="I135" s="7"/>
      <c r="J135" s="9">
        <f t="shared" si="2"/>
        <v>183033847</v>
      </c>
    </row>
    <row r="136" spans="1:10" ht="30" x14ac:dyDescent="0.25">
      <c r="A136" s="5" t="s">
        <v>94</v>
      </c>
      <c r="B136" s="5" t="s">
        <v>141</v>
      </c>
      <c r="C136" s="20">
        <v>1322966</v>
      </c>
      <c r="D136" s="21"/>
      <c r="E136" s="8"/>
      <c r="F136" s="7"/>
      <c r="G136" s="8"/>
      <c r="H136" s="7"/>
      <c r="I136" s="8"/>
      <c r="J136" s="9">
        <f t="shared" si="2"/>
        <v>1322966</v>
      </c>
    </row>
    <row r="137" spans="1:10" ht="45" x14ac:dyDescent="0.25">
      <c r="A137" s="5" t="s">
        <v>20</v>
      </c>
      <c r="B137" s="5" t="s">
        <v>119</v>
      </c>
      <c r="C137" s="20">
        <v>4036885.12</v>
      </c>
      <c r="D137" s="21"/>
      <c r="E137" s="8"/>
      <c r="F137" s="7"/>
      <c r="G137" s="8"/>
      <c r="H137" s="7"/>
      <c r="I137" s="8"/>
      <c r="J137" s="9">
        <f t="shared" si="2"/>
        <v>4036885.12</v>
      </c>
    </row>
    <row r="138" spans="1:10" x14ac:dyDescent="0.25">
      <c r="A138" s="5" t="s">
        <v>95</v>
      </c>
      <c r="B138" s="5" t="s">
        <v>119</v>
      </c>
      <c r="C138" s="20">
        <v>18481500</v>
      </c>
      <c r="D138" s="21"/>
      <c r="E138" s="8"/>
      <c r="F138" s="7"/>
      <c r="G138" s="8"/>
      <c r="H138" s="7"/>
      <c r="I138" s="8"/>
      <c r="J138" s="9">
        <f t="shared" si="2"/>
        <v>18481500</v>
      </c>
    </row>
    <row r="139" spans="1:10" ht="30" x14ac:dyDescent="0.25">
      <c r="A139" s="5" t="s">
        <v>96</v>
      </c>
      <c r="B139" s="5" t="s">
        <v>119</v>
      </c>
      <c r="C139" s="20">
        <v>27062383.800000001</v>
      </c>
      <c r="D139" s="21"/>
      <c r="E139" s="8"/>
      <c r="F139" s="7"/>
      <c r="G139" s="8"/>
      <c r="H139" s="7"/>
      <c r="I139" s="8"/>
      <c r="J139" s="9">
        <f t="shared" si="2"/>
        <v>27062383.800000001</v>
      </c>
    </row>
    <row r="140" spans="1:10" ht="30" x14ac:dyDescent="0.25">
      <c r="A140" s="5" t="s">
        <v>97</v>
      </c>
      <c r="B140" s="5" t="s">
        <v>119</v>
      </c>
      <c r="C140" s="20">
        <v>328496350.91000003</v>
      </c>
      <c r="D140" s="21"/>
      <c r="E140" s="8"/>
      <c r="F140" s="7"/>
      <c r="G140" s="8"/>
      <c r="H140" s="7"/>
      <c r="I140" s="8"/>
      <c r="J140" s="9">
        <f t="shared" si="2"/>
        <v>328496350.91000003</v>
      </c>
    </row>
    <row r="141" spans="1:10" x14ac:dyDescent="0.25">
      <c r="A141" s="5" t="s">
        <v>98</v>
      </c>
      <c r="B141" s="5" t="s">
        <v>119</v>
      </c>
      <c r="C141" s="20">
        <v>735000</v>
      </c>
      <c r="D141" s="21"/>
      <c r="E141" s="8"/>
      <c r="F141" s="7"/>
      <c r="G141" s="8"/>
      <c r="H141" s="7"/>
      <c r="I141" s="8"/>
      <c r="J141" s="9">
        <f t="shared" si="2"/>
        <v>735000</v>
      </c>
    </row>
    <row r="142" spans="1:10" ht="45" x14ac:dyDescent="0.25">
      <c r="A142" s="5" t="s">
        <v>99</v>
      </c>
      <c r="B142" s="5" t="s">
        <v>119</v>
      </c>
      <c r="C142" s="20">
        <v>150000000</v>
      </c>
      <c r="D142" s="7" t="s">
        <v>133</v>
      </c>
      <c r="E142" s="8">
        <v>525042554</v>
      </c>
      <c r="F142" s="7"/>
      <c r="G142" s="8"/>
      <c r="H142" s="7"/>
      <c r="I142" s="8"/>
      <c r="J142" s="9">
        <f t="shared" si="2"/>
        <v>675042554</v>
      </c>
    </row>
    <row r="143" spans="1:10" ht="30" x14ac:dyDescent="0.25">
      <c r="A143" s="5" t="s">
        <v>100</v>
      </c>
      <c r="B143" s="5" t="s">
        <v>119</v>
      </c>
      <c r="C143" s="20">
        <v>223351810.59</v>
      </c>
      <c r="D143" s="21"/>
      <c r="E143" s="8"/>
      <c r="F143" s="7"/>
      <c r="G143" s="8"/>
      <c r="H143" s="7"/>
      <c r="I143" s="8"/>
      <c r="J143" s="9">
        <f t="shared" si="2"/>
        <v>223351810.59</v>
      </c>
    </row>
    <row r="144" spans="1:10" ht="30" x14ac:dyDescent="0.25">
      <c r="A144" s="5" t="s">
        <v>101</v>
      </c>
      <c r="B144" s="5" t="s">
        <v>119</v>
      </c>
      <c r="C144" s="20">
        <v>15275000</v>
      </c>
      <c r="D144" s="21"/>
      <c r="E144" s="8"/>
      <c r="F144" s="7"/>
      <c r="G144" s="8"/>
      <c r="H144" s="7"/>
      <c r="I144" s="8"/>
      <c r="J144" s="9">
        <f t="shared" si="2"/>
        <v>15275000</v>
      </c>
    </row>
    <row r="145" spans="1:10" x14ac:dyDescent="0.25">
      <c r="A145" s="5" t="s">
        <v>102</v>
      </c>
      <c r="B145" s="5" t="s">
        <v>119</v>
      </c>
      <c r="C145" s="20">
        <v>44922000</v>
      </c>
      <c r="D145" s="21"/>
      <c r="E145" s="8"/>
      <c r="F145" s="7"/>
      <c r="G145" s="8"/>
      <c r="H145" s="7"/>
      <c r="I145" s="8"/>
      <c r="J145" s="9">
        <f t="shared" si="2"/>
        <v>44922000</v>
      </c>
    </row>
    <row r="146" spans="1:10" ht="30" x14ac:dyDescent="0.25">
      <c r="A146" s="5" t="s">
        <v>103</v>
      </c>
      <c r="B146" s="5" t="s">
        <v>119</v>
      </c>
      <c r="C146" s="20">
        <v>121276431.69</v>
      </c>
      <c r="D146" s="21"/>
      <c r="E146" s="8"/>
      <c r="F146" s="7"/>
      <c r="G146" s="8"/>
      <c r="H146" s="7"/>
      <c r="I146" s="8"/>
      <c r="J146" s="9">
        <f t="shared" si="2"/>
        <v>121276431.69</v>
      </c>
    </row>
    <row r="147" spans="1:10" x14ac:dyDescent="0.25">
      <c r="A147" s="5" t="s">
        <v>104</v>
      </c>
      <c r="B147" s="5" t="s">
        <v>119</v>
      </c>
      <c r="C147" s="20">
        <v>109931056.20999999</v>
      </c>
      <c r="D147" s="21"/>
      <c r="E147" s="8"/>
      <c r="F147" s="7"/>
      <c r="G147" s="8"/>
      <c r="H147" s="7"/>
      <c r="I147" s="8"/>
      <c r="J147" s="9">
        <f t="shared" si="2"/>
        <v>109931056.20999999</v>
      </c>
    </row>
    <row r="148" spans="1:10" ht="45" x14ac:dyDescent="0.25">
      <c r="A148" s="5" t="s">
        <v>105</v>
      </c>
      <c r="B148" s="5" t="s">
        <v>119</v>
      </c>
      <c r="C148" s="20">
        <v>35883766.340000004</v>
      </c>
      <c r="D148" s="21"/>
      <c r="E148" s="8"/>
      <c r="F148" s="7"/>
      <c r="G148" s="8"/>
      <c r="H148" s="7"/>
      <c r="I148" s="8"/>
      <c r="J148" s="9">
        <f t="shared" si="2"/>
        <v>35883766.340000004</v>
      </c>
    </row>
    <row r="149" spans="1:10" ht="45" x14ac:dyDescent="0.25">
      <c r="A149" s="5" t="s">
        <v>106</v>
      </c>
      <c r="B149" s="5" t="s">
        <v>119</v>
      </c>
      <c r="C149" s="20">
        <v>34615000</v>
      </c>
      <c r="D149" s="21"/>
      <c r="E149" s="8"/>
      <c r="F149" s="7"/>
      <c r="G149" s="8"/>
      <c r="H149" s="7"/>
      <c r="I149" s="8"/>
      <c r="J149" s="9">
        <f t="shared" si="2"/>
        <v>34615000</v>
      </c>
    </row>
    <row r="150" spans="1:10" ht="45" x14ac:dyDescent="0.25">
      <c r="A150" s="5" t="s">
        <v>107</v>
      </c>
      <c r="B150" s="5" t="s">
        <v>119</v>
      </c>
      <c r="C150" s="20">
        <v>14840934.109999999</v>
      </c>
      <c r="D150" s="21"/>
      <c r="E150" s="8"/>
      <c r="F150" s="7"/>
      <c r="G150" s="8"/>
      <c r="H150" s="7"/>
      <c r="I150" s="8"/>
      <c r="J150" s="9">
        <f t="shared" si="2"/>
        <v>14840934.109999999</v>
      </c>
    </row>
    <row r="151" spans="1:10" ht="30" x14ac:dyDescent="0.25">
      <c r="A151" s="5" t="s">
        <v>108</v>
      </c>
      <c r="B151" s="5" t="s">
        <v>119</v>
      </c>
      <c r="C151" s="20">
        <v>39892381.240000002</v>
      </c>
      <c r="D151" s="21"/>
      <c r="E151" s="8"/>
      <c r="F151" s="7"/>
      <c r="G151" s="8"/>
      <c r="H151" s="7"/>
      <c r="I151" s="8"/>
      <c r="J151" s="9">
        <f t="shared" si="2"/>
        <v>39892381.240000002</v>
      </c>
    </row>
    <row r="152" spans="1:10" x14ac:dyDescent="0.25">
      <c r="A152" s="5" t="s">
        <v>109</v>
      </c>
      <c r="B152" s="5" t="s">
        <v>119</v>
      </c>
      <c r="C152" s="20">
        <v>42000000</v>
      </c>
      <c r="D152" s="21"/>
      <c r="E152" s="8"/>
      <c r="F152" s="7"/>
      <c r="G152" s="8"/>
      <c r="H152" s="7"/>
      <c r="I152" s="8"/>
      <c r="J152" s="9">
        <f t="shared" si="2"/>
        <v>42000000</v>
      </c>
    </row>
    <row r="153" spans="1:10" ht="30" x14ac:dyDescent="0.25">
      <c r="A153" s="5" t="s">
        <v>110</v>
      </c>
      <c r="B153" s="5" t="s">
        <v>119</v>
      </c>
      <c r="C153" s="20">
        <v>14650903.27</v>
      </c>
      <c r="D153" s="21"/>
      <c r="E153" s="8"/>
      <c r="F153" s="7"/>
      <c r="G153" s="8"/>
      <c r="H153" s="7"/>
      <c r="I153" s="8"/>
      <c r="J153" s="9">
        <f t="shared" si="2"/>
        <v>14650903.27</v>
      </c>
    </row>
    <row r="154" spans="1:10" ht="30" x14ac:dyDescent="0.25">
      <c r="A154" s="5" t="s">
        <v>111</v>
      </c>
      <c r="B154" s="5" t="s">
        <v>119</v>
      </c>
      <c r="C154" s="20">
        <v>350000000</v>
      </c>
      <c r="D154" s="21"/>
      <c r="E154" s="8"/>
      <c r="F154" s="7"/>
      <c r="G154" s="8"/>
      <c r="H154" s="7"/>
      <c r="I154" s="8"/>
      <c r="J154" s="9">
        <f t="shared" si="2"/>
        <v>350000000</v>
      </c>
    </row>
    <row r="155" spans="1:10" x14ac:dyDescent="0.25">
      <c r="A155" s="5" t="s">
        <v>32</v>
      </c>
      <c r="B155" s="5" t="s">
        <v>119</v>
      </c>
      <c r="C155" s="20">
        <v>152000</v>
      </c>
      <c r="D155" s="21"/>
      <c r="E155" s="8"/>
      <c r="F155" s="7"/>
      <c r="G155" s="8"/>
      <c r="H155" s="7"/>
      <c r="I155" s="8"/>
      <c r="J155" s="9">
        <f t="shared" si="2"/>
        <v>152000</v>
      </c>
    </row>
    <row r="156" spans="1:10" ht="30" x14ac:dyDescent="0.25">
      <c r="A156" s="5" t="s">
        <v>112</v>
      </c>
      <c r="B156" s="5" t="s">
        <v>119</v>
      </c>
      <c r="C156" s="20">
        <v>75859571.180000007</v>
      </c>
      <c r="D156" s="21"/>
      <c r="E156" s="8"/>
      <c r="F156" s="7"/>
      <c r="G156" s="8"/>
      <c r="H156" s="7"/>
      <c r="I156" s="8"/>
      <c r="J156" s="9">
        <f t="shared" si="2"/>
        <v>75859571.180000007</v>
      </c>
    </row>
    <row r="157" spans="1:10" ht="30" x14ac:dyDescent="0.25">
      <c r="A157" s="5" t="s">
        <v>113</v>
      </c>
      <c r="B157" s="5" t="s">
        <v>119</v>
      </c>
      <c r="C157" s="20">
        <v>9990800</v>
      </c>
      <c r="D157" s="21"/>
      <c r="E157" s="8"/>
      <c r="F157" s="7"/>
      <c r="G157" s="8"/>
      <c r="H157" s="7"/>
      <c r="I157" s="8"/>
      <c r="J157" s="9">
        <f t="shared" si="2"/>
        <v>9990800</v>
      </c>
    </row>
    <row r="158" spans="1:10" ht="30" x14ac:dyDescent="0.25">
      <c r="A158" s="5" t="s">
        <v>19</v>
      </c>
      <c r="B158" s="5" t="s">
        <v>119</v>
      </c>
      <c r="C158" s="20">
        <v>2240</v>
      </c>
      <c r="D158" s="21"/>
      <c r="E158" s="8"/>
      <c r="F158" s="7"/>
      <c r="G158" s="8"/>
      <c r="H158" s="7"/>
      <c r="I158" s="8"/>
      <c r="J158" s="9">
        <f t="shared" si="2"/>
        <v>2240</v>
      </c>
    </row>
    <row r="159" spans="1:10" ht="30" x14ac:dyDescent="0.25">
      <c r="A159" s="5" t="s">
        <v>114</v>
      </c>
      <c r="B159" s="31" t="s">
        <v>119</v>
      </c>
      <c r="C159" s="20">
        <v>71580828</v>
      </c>
      <c r="D159" s="21" t="s">
        <v>129</v>
      </c>
      <c r="E159" s="8">
        <v>51154999.469999999</v>
      </c>
      <c r="F159" s="7"/>
      <c r="G159" s="8"/>
      <c r="H159" s="7"/>
      <c r="I159" s="8"/>
      <c r="J159" s="9">
        <f t="shared" si="2"/>
        <v>122735827.47</v>
      </c>
    </row>
    <row r="160" spans="1:10" ht="45" x14ac:dyDescent="0.25">
      <c r="A160" s="5" t="s">
        <v>33</v>
      </c>
      <c r="B160" s="5" t="s">
        <v>119</v>
      </c>
      <c r="C160" s="20">
        <v>396855268.80000001</v>
      </c>
      <c r="D160" s="21"/>
      <c r="E160" s="8"/>
      <c r="F160" s="7"/>
      <c r="G160" s="8"/>
      <c r="H160" s="7"/>
      <c r="I160" s="8"/>
      <c r="J160" s="9">
        <f t="shared" si="2"/>
        <v>396855268.80000001</v>
      </c>
    </row>
    <row r="161" spans="1:10" ht="45" x14ac:dyDescent="0.25">
      <c r="A161" s="5" t="s">
        <v>115</v>
      </c>
      <c r="B161" s="5" t="s">
        <v>119</v>
      </c>
      <c r="C161" s="20">
        <v>113342877.2</v>
      </c>
      <c r="D161" s="21"/>
      <c r="E161" s="8"/>
      <c r="F161" s="7"/>
      <c r="G161" s="8"/>
      <c r="H161" s="7"/>
      <c r="I161" s="8"/>
      <c r="J161" s="9">
        <f t="shared" si="2"/>
        <v>113342877.2</v>
      </c>
    </row>
    <row r="162" spans="1:10" x14ac:dyDescent="0.25">
      <c r="A162" s="23"/>
      <c r="B162" s="23"/>
      <c r="C162" s="24">
        <f>SUM(C4:C161)</f>
        <v>14133067342.470003</v>
      </c>
      <c r="D162" s="24"/>
      <c r="E162" s="24">
        <f>SUM(E4:E161)</f>
        <v>1654851307.54</v>
      </c>
      <c r="F162" s="24"/>
      <c r="G162" s="24">
        <f>SUM(G4:G161)</f>
        <v>27818749.330000002</v>
      </c>
      <c r="H162" s="24"/>
      <c r="I162" s="24">
        <f>SUM(I4:I161)</f>
        <v>0</v>
      </c>
      <c r="J162" s="24">
        <f>SUM(J4:J161)</f>
        <v>15815737399.34</v>
      </c>
    </row>
    <row r="341" spans="1:11" s="11" customFormat="1" x14ac:dyDescent="0.25">
      <c r="A341"/>
      <c r="B341" t="s">
        <v>13</v>
      </c>
      <c r="D341" s="25"/>
      <c r="F341"/>
      <c r="H341"/>
      <c r="I341"/>
      <c r="J341"/>
      <c r="K341"/>
    </row>
  </sheetData>
  <protectedRanges>
    <protectedRange password="8E18" sqref="C81:C82" name="RangoRamiro_3_1" securityDescriptor="O:WDG:WDD:(A;;CC;;;S-1-5-21-7246633-1062868252-1957997476-3632)"/>
    <protectedRange password="FB5F" sqref="C81:C82" name="RangoGraciela_3_1" securityDescriptor="O:WDG:WDD:(A;;CC;;;S-1-5-21-7246633-1062868252-1957997476-3743)"/>
    <protectedRange password="8E18" sqref="C85:C88" name="RangoRamiro_3_1_1" securityDescriptor="O:WDG:WDD:(A;;CC;;;S-1-5-21-7246633-1062868252-1957997476-3632)"/>
    <protectedRange password="FB5F" sqref="C85:C88" name="RangoGraciela_3_1_1" securityDescriptor="O:WDG:WDD:(A;;CC;;;S-1-5-21-7246633-1062868252-1957997476-3743)"/>
    <protectedRange password="8E18" sqref="C9:C11 C40:C58 C21:C22 C14:C15" name="RangoRamiro_3_1_4" securityDescriptor="O:WDG:WDD:(A;;CC;;;S-1-5-21-7246633-1062868252-1957997476-3632)"/>
    <protectedRange password="FB5F" sqref="C9:C11 C40:C58 C21:C22 C14:C15" name="RangoGraciela_3_1_4" securityDescriptor="O:WDG:WDD:(A;;CC;;;S-1-5-21-7246633-1062868252-1957997476-3743)"/>
  </protectedRanges>
  <mergeCells count="7">
    <mergeCell ref="A1:J1"/>
    <mergeCell ref="A2:A3"/>
    <mergeCell ref="B2:C2"/>
    <mergeCell ref="D2:E2"/>
    <mergeCell ref="F2:G2"/>
    <mergeCell ref="H2:I2"/>
    <mergeCell ref="J2:J3"/>
  </mergeCells>
  <printOptions horizontalCentered="1"/>
  <pageMargins left="0.51181102362204722" right="0.51181102362204722" top="0.94488188976377963" bottom="0.55118110236220474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opLeftCell="A55" workbookViewId="0">
      <selection activeCell="B2" sqref="B2:B91"/>
    </sheetView>
  </sheetViews>
  <sheetFormatPr baseColWidth="10" defaultRowHeight="15" x14ac:dyDescent="0.25"/>
  <sheetData>
    <row r="1" spans="1:2" x14ac:dyDescent="0.25">
      <c r="A1">
        <v>1</v>
      </c>
      <c r="B1">
        <v>2</v>
      </c>
    </row>
    <row r="2" spans="1:2" x14ac:dyDescent="0.25">
      <c r="A2" s="29">
        <v>516831101</v>
      </c>
      <c r="B2" s="30">
        <v>116375191.8</v>
      </c>
    </row>
    <row r="3" spans="1:2" x14ac:dyDescent="0.25">
      <c r="A3" s="29">
        <v>516831102</v>
      </c>
      <c r="B3" s="30">
        <v>7718285.3899999997</v>
      </c>
    </row>
    <row r="4" spans="1:2" x14ac:dyDescent="0.25">
      <c r="A4" s="29">
        <v>516831103</v>
      </c>
      <c r="B4" s="30">
        <v>11062386.189999999</v>
      </c>
    </row>
    <row r="5" spans="1:2" x14ac:dyDescent="0.25">
      <c r="A5" s="29">
        <v>516831105</v>
      </c>
      <c r="B5" s="30">
        <v>1106937.3500000001</v>
      </c>
    </row>
    <row r="6" spans="1:2" x14ac:dyDescent="0.25">
      <c r="A6" s="29">
        <v>516831107</v>
      </c>
      <c r="B6" s="30">
        <v>186000841.40000001</v>
      </c>
    </row>
    <row r="7" spans="1:2" x14ac:dyDescent="0.25">
      <c r="A7" s="29">
        <v>516831109</v>
      </c>
      <c r="B7" s="30">
        <v>4201295622</v>
      </c>
    </row>
    <row r="8" spans="1:2" x14ac:dyDescent="0.25">
      <c r="A8" s="29">
        <v>516831112</v>
      </c>
      <c r="B8" s="30">
        <v>34160131.289999999</v>
      </c>
    </row>
    <row r="9" spans="1:2" x14ac:dyDescent="0.25">
      <c r="A9" s="29">
        <v>516831113</v>
      </c>
      <c r="B9" s="30">
        <v>2350848.59</v>
      </c>
    </row>
    <row r="10" spans="1:2" x14ac:dyDescent="0.25">
      <c r="A10" s="29">
        <v>516831114</v>
      </c>
      <c r="B10" s="30">
        <v>1405756.03</v>
      </c>
    </row>
    <row r="11" spans="1:2" x14ac:dyDescent="0.25">
      <c r="A11" s="29">
        <v>516831115</v>
      </c>
      <c r="B11" s="30">
        <v>980003</v>
      </c>
    </row>
    <row r="12" spans="1:2" x14ac:dyDescent="0.25">
      <c r="A12" s="29">
        <v>516832101</v>
      </c>
      <c r="B12" s="30">
        <v>1646915828</v>
      </c>
    </row>
    <row r="13" spans="1:2" x14ac:dyDescent="0.25">
      <c r="A13" s="29">
        <v>516832102</v>
      </c>
      <c r="B13" s="30">
        <v>434516175.10000002</v>
      </c>
    </row>
    <row r="14" spans="1:2" x14ac:dyDescent="0.25">
      <c r="A14" s="29">
        <v>516832103</v>
      </c>
      <c r="B14" s="30">
        <v>105020872.59999999</v>
      </c>
    </row>
    <row r="15" spans="1:2" x14ac:dyDescent="0.25">
      <c r="A15" s="29">
        <v>516832104</v>
      </c>
      <c r="B15" s="30">
        <v>292720817.30000001</v>
      </c>
    </row>
    <row r="16" spans="1:2" x14ac:dyDescent="0.25">
      <c r="A16" s="29">
        <v>516832123</v>
      </c>
      <c r="B16" s="30">
        <v>24004131.739999998</v>
      </c>
    </row>
    <row r="17" spans="1:2" x14ac:dyDescent="0.25">
      <c r="A17" s="29">
        <v>516832124</v>
      </c>
      <c r="B17" s="30">
        <v>3811947.15</v>
      </c>
    </row>
    <row r="18" spans="1:2" x14ac:dyDescent="0.25">
      <c r="A18" s="29">
        <v>516832125</v>
      </c>
      <c r="B18" s="30">
        <v>10446566.939999999</v>
      </c>
    </row>
    <row r="19" spans="1:2" x14ac:dyDescent="0.25">
      <c r="A19" s="29">
        <v>516832126</v>
      </c>
      <c r="B19" s="30">
        <v>3164550</v>
      </c>
    </row>
    <row r="20" spans="1:2" x14ac:dyDescent="0.25">
      <c r="A20" s="29">
        <v>516832127</v>
      </c>
      <c r="B20" s="30">
        <v>1607883.15</v>
      </c>
    </row>
    <row r="21" spans="1:2" x14ac:dyDescent="0.25">
      <c r="A21" s="29">
        <v>516832128</v>
      </c>
      <c r="B21" s="30">
        <v>31862516.140000001</v>
      </c>
    </row>
    <row r="22" spans="1:2" x14ac:dyDescent="0.25">
      <c r="A22" s="29">
        <v>516832132</v>
      </c>
      <c r="B22" s="30">
        <v>109419736.09999999</v>
      </c>
    </row>
    <row r="23" spans="1:2" x14ac:dyDescent="0.25">
      <c r="A23" s="29">
        <v>516832135</v>
      </c>
      <c r="B23" s="30">
        <v>575190</v>
      </c>
    </row>
    <row r="24" spans="1:2" x14ac:dyDescent="0.25">
      <c r="A24" s="29">
        <v>516832136</v>
      </c>
      <c r="B24" s="30">
        <v>3096660</v>
      </c>
    </row>
    <row r="25" spans="1:2" x14ac:dyDescent="0.25">
      <c r="A25" s="29">
        <v>516832138</v>
      </c>
      <c r="B25" s="30">
        <v>18243853.32</v>
      </c>
    </row>
    <row r="26" spans="1:2" x14ac:dyDescent="0.25">
      <c r="A26" s="29">
        <v>516832142</v>
      </c>
      <c r="B26" s="30">
        <v>1853536.39</v>
      </c>
    </row>
    <row r="27" spans="1:2" x14ac:dyDescent="0.25">
      <c r="A27" s="29">
        <v>516832143</v>
      </c>
      <c r="B27" s="30">
        <v>3400077</v>
      </c>
    </row>
    <row r="28" spans="1:2" x14ac:dyDescent="0.25">
      <c r="A28" s="29">
        <v>516832148</v>
      </c>
      <c r="B28" s="30">
        <v>9839553</v>
      </c>
    </row>
    <row r="29" spans="1:2" x14ac:dyDescent="0.25">
      <c r="A29" s="29">
        <v>516832149</v>
      </c>
      <c r="B29" s="30">
        <v>5529346</v>
      </c>
    </row>
    <row r="30" spans="1:2" x14ac:dyDescent="0.25">
      <c r="A30" s="29">
        <v>516832151</v>
      </c>
      <c r="B30" s="30">
        <v>26639434</v>
      </c>
    </row>
    <row r="31" spans="1:2" x14ac:dyDescent="0.25">
      <c r="A31" s="29">
        <v>516832155</v>
      </c>
      <c r="B31" s="30">
        <v>177500</v>
      </c>
    </row>
    <row r="32" spans="1:2" x14ac:dyDescent="0.25">
      <c r="A32" s="29">
        <v>516832156</v>
      </c>
      <c r="B32" s="30">
        <v>33927737</v>
      </c>
    </row>
    <row r="33" spans="1:2" x14ac:dyDescent="0.25">
      <c r="A33" s="29">
        <v>516832162</v>
      </c>
      <c r="B33" s="30">
        <v>250000</v>
      </c>
    </row>
    <row r="34" spans="1:2" x14ac:dyDescent="0.25">
      <c r="A34" s="29">
        <v>516833102</v>
      </c>
      <c r="B34" s="30">
        <v>30000</v>
      </c>
    </row>
    <row r="35" spans="1:2" x14ac:dyDescent="0.25">
      <c r="A35" s="29">
        <v>516833103</v>
      </c>
      <c r="B35" s="30">
        <v>25000</v>
      </c>
    </row>
    <row r="36" spans="1:2" x14ac:dyDescent="0.25">
      <c r="A36" s="29">
        <v>516833104</v>
      </c>
      <c r="B36" s="30">
        <v>48800</v>
      </c>
    </row>
    <row r="37" spans="1:2" x14ac:dyDescent="0.25">
      <c r="A37" s="29">
        <v>516834111</v>
      </c>
      <c r="B37" s="30">
        <v>6496852.8300000001</v>
      </c>
    </row>
    <row r="38" spans="1:2" x14ac:dyDescent="0.25">
      <c r="A38" s="29">
        <v>516834113</v>
      </c>
      <c r="B38" s="30">
        <v>2997934.33</v>
      </c>
    </row>
    <row r="39" spans="1:2" x14ac:dyDescent="0.25">
      <c r="A39" s="29">
        <v>516834114</v>
      </c>
      <c r="B39" s="30">
        <v>92610968.739999995</v>
      </c>
    </row>
    <row r="40" spans="1:2" x14ac:dyDescent="0.25">
      <c r="A40" s="29">
        <v>516834115</v>
      </c>
      <c r="B40" s="30">
        <v>7848312.9900000002</v>
      </c>
    </row>
    <row r="41" spans="1:2" x14ac:dyDescent="0.25">
      <c r="A41" s="29">
        <v>516834116</v>
      </c>
      <c r="B41" s="30">
        <v>5400000</v>
      </c>
    </row>
    <row r="42" spans="1:2" x14ac:dyDescent="0.25">
      <c r="A42" s="29">
        <v>516834118</v>
      </c>
      <c r="B42" s="30">
        <v>30000000</v>
      </c>
    </row>
    <row r="43" spans="1:2" x14ac:dyDescent="0.25">
      <c r="A43" s="29">
        <v>516834119</v>
      </c>
      <c r="B43" s="30">
        <v>2250000</v>
      </c>
    </row>
    <row r="44" spans="1:2" x14ac:dyDescent="0.25">
      <c r="A44" s="29">
        <v>516834121</v>
      </c>
      <c r="B44" s="30">
        <v>713004</v>
      </c>
    </row>
    <row r="45" spans="1:2" x14ac:dyDescent="0.25">
      <c r="A45" s="29">
        <v>516834122</v>
      </c>
      <c r="B45" s="30">
        <v>7500000</v>
      </c>
    </row>
    <row r="46" spans="1:2" x14ac:dyDescent="0.25">
      <c r="A46" s="29">
        <v>516834123</v>
      </c>
      <c r="B46" s="30">
        <v>400000</v>
      </c>
    </row>
    <row r="47" spans="1:2" x14ac:dyDescent="0.25">
      <c r="A47" s="29">
        <v>516834124</v>
      </c>
      <c r="B47" s="30">
        <v>400000</v>
      </c>
    </row>
    <row r="48" spans="1:2" x14ac:dyDescent="0.25">
      <c r="A48" s="29">
        <v>516834125</v>
      </c>
      <c r="B48" s="30">
        <v>400000</v>
      </c>
    </row>
    <row r="49" spans="1:2" x14ac:dyDescent="0.25">
      <c r="A49" s="29">
        <v>516834126</v>
      </c>
      <c r="B49" s="30">
        <v>2000000</v>
      </c>
    </row>
    <row r="50" spans="1:2" x14ac:dyDescent="0.25">
      <c r="A50" s="29">
        <v>516834128</v>
      </c>
      <c r="B50" s="30">
        <v>1253483.67</v>
      </c>
    </row>
    <row r="51" spans="1:2" x14ac:dyDescent="0.25">
      <c r="A51" s="29">
        <v>516834129</v>
      </c>
      <c r="B51" s="30">
        <v>2000000</v>
      </c>
    </row>
    <row r="52" spans="1:2" x14ac:dyDescent="0.25">
      <c r="A52" s="29">
        <v>516835101</v>
      </c>
      <c r="B52" s="30">
        <v>1084000</v>
      </c>
    </row>
    <row r="53" spans="1:2" x14ac:dyDescent="0.25">
      <c r="A53" s="29">
        <v>516835102</v>
      </c>
      <c r="B53" s="30">
        <v>300000</v>
      </c>
    </row>
    <row r="54" spans="1:2" x14ac:dyDescent="0.25">
      <c r="A54" s="29">
        <v>516835103</v>
      </c>
      <c r="B54" s="30">
        <v>860000</v>
      </c>
    </row>
    <row r="55" spans="1:2" x14ac:dyDescent="0.25">
      <c r="A55" s="29">
        <v>516835104</v>
      </c>
      <c r="B55" s="30">
        <v>200000</v>
      </c>
    </row>
    <row r="56" spans="1:2" x14ac:dyDescent="0.25">
      <c r="A56" s="29">
        <v>516835105</v>
      </c>
      <c r="B56" s="30">
        <v>760121.35</v>
      </c>
    </row>
    <row r="57" spans="1:2" x14ac:dyDescent="0.25">
      <c r="A57" s="29">
        <v>516835106</v>
      </c>
      <c r="B57" s="30">
        <v>110933889.7</v>
      </c>
    </row>
    <row r="58" spans="1:2" x14ac:dyDescent="0.25">
      <c r="A58" s="29">
        <v>516835109</v>
      </c>
      <c r="B58" s="30">
        <v>16275023.76</v>
      </c>
    </row>
    <row r="59" spans="1:2" x14ac:dyDescent="0.25">
      <c r="A59" s="29">
        <v>516835110</v>
      </c>
      <c r="B59" s="30">
        <v>18190795.989999998</v>
      </c>
    </row>
    <row r="60" spans="1:2" x14ac:dyDescent="0.25">
      <c r="A60" s="29">
        <v>516835111</v>
      </c>
      <c r="B60" s="30">
        <v>426765.56</v>
      </c>
    </row>
    <row r="61" spans="1:2" x14ac:dyDescent="0.25">
      <c r="A61" s="29">
        <v>516835112</v>
      </c>
      <c r="B61" s="30">
        <v>34525040</v>
      </c>
    </row>
    <row r="62" spans="1:2" x14ac:dyDescent="0.25">
      <c r="A62" s="29">
        <v>516835114</v>
      </c>
      <c r="B62" s="30">
        <v>1387995.94</v>
      </c>
    </row>
    <row r="63" spans="1:2" x14ac:dyDescent="0.25">
      <c r="A63" s="29">
        <v>516836101</v>
      </c>
      <c r="B63" s="30">
        <v>57839318.950000003</v>
      </c>
    </row>
    <row r="64" spans="1:2" x14ac:dyDescent="0.25">
      <c r="A64" s="29">
        <v>516836104</v>
      </c>
      <c r="B64" s="30">
        <v>18526684.350000001</v>
      </c>
    </row>
    <row r="65" spans="1:2" x14ac:dyDescent="0.25">
      <c r="A65" s="29">
        <v>516836105</v>
      </c>
      <c r="B65" s="30">
        <v>355453984.89999998</v>
      </c>
    </row>
    <row r="66" spans="1:2" x14ac:dyDescent="0.25">
      <c r="A66" s="29">
        <v>516836106</v>
      </c>
      <c r="B66" s="30">
        <v>8000</v>
      </c>
    </row>
    <row r="67" spans="1:2" x14ac:dyDescent="0.25">
      <c r="A67" s="29">
        <v>516837101</v>
      </c>
      <c r="B67" s="30">
        <v>3346296</v>
      </c>
    </row>
    <row r="68" spans="1:2" x14ac:dyDescent="0.25">
      <c r="A68" s="29">
        <v>516837102</v>
      </c>
      <c r="B68" s="30">
        <v>116072.97</v>
      </c>
    </row>
    <row r="69" spans="1:2" x14ac:dyDescent="0.25">
      <c r="A69" s="29">
        <v>516838102</v>
      </c>
      <c r="B69" s="30">
        <v>18481500</v>
      </c>
    </row>
    <row r="70" spans="1:2" x14ac:dyDescent="0.25">
      <c r="A70" s="29">
        <v>516838103</v>
      </c>
      <c r="B70" s="30">
        <v>27062383.690000001</v>
      </c>
    </row>
    <row r="71" spans="1:2" x14ac:dyDescent="0.25">
      <c r="A71" s="29">
        <v>516838108</v>
      </c>
      <c r="B71" s="30">
        <v>328496350.89999998</v>
      </c>
    </row>
    <row r="72" spans="1:2" x14ac:dyDescent="0.25">
      <c r="A72" s="29">
        <v>516838112</v>
      </c>
      <c r="B72" s="30">
        <v>735000</v>
      </c>
    </row>
    <row r="73" spans="1:2" x14ac:dyDescent="0.25">
      <c r="A73" s="29">
        <v>516838113</v>
      </c>
      <c r="B73" s="30">
        <v>150000000</v>
      </c>
    </row>
    <row r="74" spans="1:2" x14ac:dyDescent="0.25">
      <c r="A74" s="29">
        <v>516838114</v>
      </c>
      <c r="B74" s="30">
        <v>223313349.5</v>
      </c>
    </row>
    <row r="75" spans="1:2" x14ac:dyDescent="0.25">
      <c r="A75" s="29">
        <v>516838115</v>
      </c>
      <c r="B75" s="30">
        <v>15195000</v>
      </c>
    </row>
    <row r="76" spans="1:2" x14ac:dyDescent="0.25">
      <c r="A76" s="29">
        <v>516838116</v>
      </c>
      <c r="B76" s="30">
        <v>43687278</v>
      </c>
    </row>
    <row r="77" spans="1:2" x14ac:dyDescent="0.25">
      <c r="A77" s="29">
        <v>516838117</v>
      </c>
      <c r="B77" s="30">
        <v>121148230.09999999</v>
      </c>
    </row>
    <row r="78" spans="1:2" x14ac:dyDescent="0.25">
      <c r="A78" s="29">
        <v>516838118</v>
      </c>
      <c r="B78" s="30">
        <v>109751053.5</v>
      </c>
    </row>
    <row r="79" spans="1:2" x14ac:dyDescent="0.25">
      <c r="A79" s="29">
        <v>516838119</v>
      </c>
      <c r="B79" s="30">
        <v>35883766.340000004</v>
      </c>
    </row>
    <row r="80" spans="1:2" x14ac:dyDescent="0.25">
      <c r="A80" s="29">
        <v>516838120</v>
      </c>
      <c r="B80" s="30">
        <v>34614998.960000001</v>
      </c>
    </row>
    <row r="81" spans="1:2" x14ac:dyDescent="0.25">
      <c r="A81" s="29">
        <v>516838121</v>
      </c>
      <c r="B81" s="30">
        <v>14840934.1</v>
      </c>
    </row>
    <row r="82" spans="1:2" x14ac:dyDescent="0.25">
      <c r="A82" s="29">
        <v>516838122</v>
      </c>
      <c r="B82" s="30">
        <v>20667358.949999999</v>
      </c>
    </row>
    <row r="83" spans="1:2" x14ac:dyDescent="0.25">
      <c r="A83" s="29">
        <v>516838123</v>
      </c>
      <c r="B83" s="30">
        <v>39892381.240000002</v>
      </c>
    </row>
    <row r="84" spans="1:2" x14ac:dyDescent="0.25">
      <c r="A84" s="29">
        <v>516838124</v>
      </c>
      <c r="B84" s="30">
        <v>41958262.829999998</v>
      </c>
    </row>
    <row r="85" spans="1:2" x14ac:dyDescent="0.25">
      <c r="A85" s="29">
        <v>516838125</v>
      </c>
      <c r="B85" s="30">
        <v>14650903.27</v>
      </c>
    </row>
    <row r="86" spans="1:2" x14ac:dyDescent="0.25">
      <c r="A86" s="29">
        <v>516838126</v>
      </c>
      <c r="B86" s="30">
        <v>327106490.30000001</v>
      </c>
    </row>
    <row r="87" spans="1:2" x14ac:dyDescent="0.25">
      <c r="A87" s="29">
        <v>516838128</v>
      </c>
      <c r="B87" s="30">
        <v>75859571.180000007</v>
      </c>
    </row>
    <row r="88" spans="1:2" x14ac:dyDescent="0.25">
      <c r="A88" s="29">
        <v>516838129</v>
      </c>
      <c r="B88" s="30">
        <v>800</v>
      </c>
    </row>
    <row r="89" spans="1:2" x14ac:dyDescent="0.25">
      <c r="A89" s="29">
        <v>516838130</v>
      </c>
      <c r="B89" s="30">
        <v>2240</v>
      </c>
    </row>
    <row r="90" spans="1:2" x14ac:dyDescent="0.25">
      <c r="A90" s="29">
        <v>516839102</v>
      </c>
      <c r="B90" s="30">
        <v>62386593.189999998</v>
      </c>
    </row>
    <row r="91" spans="1:2" x14ac:dyDescent="0.25">
      <c r="A91" s="29">
        <v>516839302</v>
      </c>
      <c r="B91" s="30">
        <v>113342877.2</v>
      </c>
    </row>
  </sheetData>
  <autoFilter ref="A1:B9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norma 7 </vt:lpstr>
      <vt:lpstr>Hoja2</vt:lpstr>
      <vt:lpstr>'norma 7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DGCG</cp:lastModifiedBy>
  <cp:lastPrinted>2017-01-30T23:45:06Z</cp:lastPrinted>
  <dcterms:created xsi:type="dcterms:W3CDTF">2017-01-30T17:10:46Z</dcterms:created>
  <dcterms:modified xsi:type="dcterms:W3CDTF">2017-02-02T18:01:34Z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federal norm 7.xlsx</vt:lpwstr>
  </property>
</Properties>
</file>