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95" yWindow="420" windowWidth="17400" windowHeight="6285"/>
  </bookViews>
  <sheets>
    <sheet name="1" sheetId="5" r:id="rId1"/>
    <sheet name="2" sheetId="7" r:id="rId2"/>
    <sheet name="3" sheetId="8" r:id="rId3"/>
    <sheet name="4" sheetId="9" r:id="rId4"/>
  </sheets>
  <definedNames>
    <definedName name="_xlnm.Print_Area" localSheetId="0">'1'!$A$1:$J$30</definedName>
    <definedName name="_xlnm.Print_Titles" localSheetId="0">'1'!$1:$5</definedName>
  </definedNames>
  <calcPr calcId="125725"/>
</workbook>
</file>

<file path=xl/calcChain.xml><?xml version="1.0" encoding="utf-8"?>
<calcChain xmlns="http://schemas.openxmlformats.org/spreadsheetml/2006/main">
  <c r="C8" i="9"/>
  <c r="C7" i="8"/>
  <c r="J28" i="5" l="1"/>
  <c r="J27"/>
  <c r="J25"/>
  <c r="J23"/>
  <c r="J21"/>
  <c r="J19"/>
  <c r="J17"/>
  <c r="J15"/>
  <c r="J13"/>
  <c r="J11"/>
  <c r="J9"/>
  <c r="J7"/>
  <c r="J8" l="1"/>
  <c r="J10"/>
  <c r="J12"/>
  <c r="J14"/>
  <c r="J16"/>
  <c r="J18"/>
  <c r="J20"/>
  <c r="J22"/>
  <c r="J24"/>
  <c r="J26"/>
  <c r="J6"/>
  <c r="G22" l="1"/>
  <c r="G26" s="1"/>
  <c r="G16"/>
  <c r="G20" s="1"/>
  <c r="G24" s="1"/>
</calcChain>
</file>

<file path=xl/sharedStrings.xml><?xml version="1.0" encoding="utf-8"?>
<sst xmlns="http://schemas.openxmlformats.org/spreadsheetml/2006/main" count="153" uniqueCount="58">
  <si>
    <t>Gobierno del Estado de Guanajuato</t>
  </si>
  <si>
    <t>Formato de información de obligaciones pagadas o garantizadas con fondos federales</t>
  </si>
  <si>
    <t>Tipo de Obligación</t>
  </si>
  <si>
    <t>Tasa</t>
  </si>
  <si>
    <t>Fin, Destino y Objeto</t>
  </si>
  <si>
    <t>Acreedor, Proveedor o Contratista</t>
  </si>
  <si>
    <t>Importe Total</t>
  </si>
  <si>
    <t>Fondo</t>
  </si>
  <si>
    <t>Importe Garantizado</t>
  </si>
  <si>
    <t>Importe Pagado</t>
  </si>
  <si>
    <t>% respecto al total</t>
  </si>
  <si>
    <t>Importe y porcentaje del total que se paga y garantiza con el recurso de dichos fondos</t>
  </si>
  <si>
    <t>BANOBRAS</t>
  </si>
  <si>
    <t>FAFEF</t>
  </si>
  <si>
    <t>TIIE + 1.0</t>
  </si>
  <si>
    <t>Banco del Bajío</t>
  </si>
  <si>
    <t>TIIE + 0.3</t>
  </si>
  <si>
    <t>BBVA Bancomer</t>
  </si>
  <si>
    <t>TIIE + 1.6</t>
  </si>
  <si>
    <t>Banamex</t>
  </si>
  <si>
    <t>TIIE + 0.25</t>
  </si>
  <si>
    <t>Scotiabank Inverlat</t>
  </si>
  <si>
    <t>TIIE + 1.06</t>
  </si>
  <si>
    <t>HSBC</t>
  </si>
  <si>
    <t>(-) Amortización 2</t>
  </si>
  <si>
    <t>Deuda Públcia Bruta Total descontando la amortización 2</t>
  </si>
  <si>
    <t>Saldo de la deuda pública</t>
  </si>
  <si>
    <t>Porcentaje</t>
  </si>
  <si>
    <t xml:space="preserve">          Producto Interno Bruto estatal</t>
  </si>
  <si>
    <t>Crédito simple</t>
  </si>
  <si>
    <t>Saneamiento financiero</t>
  </si>
  <si>
    <t>Saldo de la Deuda Pública</t>
  </si>
  <si>
    <t xml:space="preserve">               Ingresos Propios</t>
  </si>
  <si>
    <t>FOAEM  + 1.50</t>
  </si>
  <si>
    <t>CETES 182 + sobretasa</t>
  </si>
  <si>
    <t>Plazo (meses)</t>
  </si>
  <si>
    <r>
      <t>Deuda Pública Bruta Total descontando la amortización</t>
    </r>
    <r>
      <rPr>
        <b/>
        <sz val="11"/>
        <color theme="1"/>
        <rFont val="Calibri"/>
        <family val="2"/>
        <scheme val="minor"/>
      </rPr>
      <t>*</t>
    </r>
  </si>
  <si>
    <t>El PIB estatal es a precios de 2008, cifras revisadas de 2011. www.inegi.org.mx</t>
  </si>
  <si>
    <t>TIIE + 0.43</t>
  </si>
  <si>
    <t>TIIE + 0.5</t>
  </si>
  <si>
    <t>TIIE + 0.84</t>
  </si>
  <si>
    <t>Al 31 de diciembre de 2014</t>
  </si>
  <si>
    <t xml:space="preserve">*La diferencia entre la Deuda Pública Bruta Total y el Saldo de la Deuda Pública al 31 de diciembre de 2014 es por la cantidad $4,472,229.06 correspondiente a la revaluación en el valor de la UDI. </t>
  </si>
  <si>
    <t>Contingencias económicas</t>
  </si>
  <si>
    <t xml:space="preserve">Crédito simple </t>
  </si>
  <si>
    <t>Intereses de contingencias económicas</t>
  </si>
  <si>
    <t>Los ingresos propios fueron consultados en la PEI el 11 de febrero de 2015.</t>
  </si>
  <si>
    <t>Al 31 de Marzo de 2015</t>
  </si>
  <si>
    <t>En 2015 únicamente se paga capital con FAFEF. Con los fondos de Contingencias Económicas e Intereses de Contingencias Económicas se paga capital, intereses y gastos de la deuda.</t>
  </si>
  <si>
    <t xml:space="preserve">El importe de los fondos fue consultado en la PEI el 21 de abril de 2015. </t>
  </si>
  <si>
    <t>Deuda Pública Bruta Total al 31 de diciembre de 2014</t>
  </si>
  <si>
    <t>(-) Amortización al 31 de marzo</t>
  </si>
  <si>
    <t>Al 31 de marzo de 2015</t>
  </si>
  <si>
    <t xml:space="preserve">Reducción del saldo de su deuda pública  bruta total con motivo de cada una de las amortizaciones  a que se refiera este artículo, con relación al registrado al 31 de diciembre del Ejercicio Fiscal Anterior </t>
  </si>
  <si>
    <t>(Cifras en pesos)</t>
  </si>
  <si>
    <t>Comparativo de la Relación Deuda Pública Bruta Total a Producto Interno Bruto</t>
  </si>
  <si>
    <t>(Cifras pesos)</t>
  </si>
  <si>
    <t>Comparativo de la Relación Deuda Pública Bruta Total a Ingresos Propios</t>
  </si>
</sst>
</file>

<file path=xl/styles.xml><?xml version="1.0" encoding="utf-8"?>
<styleSheet xmlns="http://schemas.openxmlformats.org/spreadsheetml/2006/main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  <numFmt numFmtId="165" formatCode="_-&quot;$&quot;* #,##0_-;\-&quot;$&quot;* #,##0_-;_-&quot;$&quot;* &quot;-&quot;??_-;_-@_-"/>
    <numFmt numFmtId="166" formatCode="#,##0.00000"/>
    <numFmt numFmtId="167" formatCode="#,##0.00_ ;\-#,##0.00\ 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165" fontId="0" fillId="0" borderId="1" xfId="1" applyNumberFormat="1" applyFont="1" applyBorder="1"/>
    <xf numFmtId="0" fontId="0" fillId="2" borderId="0" xfId="0" applyFill="1"/>
    <xf numFmtId="4" fontId="0" fillId="2" borderId="0" xfId="0" applyNumberFormat="1" applyFill="1"/>
    <xf numFmtId="0" fontId="2" fillId="2" borderId="1" xfId="0" applyFont="1" applyFill="1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wrapText="1"/>
    </xf>
    <xf numFmtId="44" fontId="0" fillId="2" borderId="1" xfId="1" applyFont="1" applyFill="1" applyBorder="1"/>
    <xf numFmtId="44" fontId="0" fillId="2" borderId="1" xfId="0" applyNumberFormat="1" applyFill="1" applyBorder="1"/>
    <xf numFmtId="164" fontId="0" fillId="2" borderId="1" xfId="2" applyNumberFormat="1" applyFont="1" applyFill="1" applyBorder="1" applyAlignment="1">
      <alignment horizontal="center"/>
    </xf>
    <xf numFmtId="164" fontId="0" fillId="2" borderId="0" xfId="2" applyNumberFormat="1" applyFont="1" applyFill="1"/>
    <xf numFmtId="4" fontId="4" fillId="2" borderId="0" xfId="0" applyNumberFormat="1" applyFont="1" applyFill="1"/>
    <xf numFmtId="0" fontId="0" fillId="2" borderId="1" xfId="0" applyFill="1" applyBorder="1" applyAlignment="1">
      <alignment horizontal="center" wrapText="1"/>
    </xf>
    <xf numFmtId="43" fontId="4" fillId="2" borderId="0" xfId="3" applyFont="1" applyFill="1"/>
    <xf numFmtId="43" fontId="0" fillId="2" borderId="0" xfId="3" applyFont="1" applyFill="1"/>
    <xf numFmtId="43" fontId="0" fillId="2" borderId="1" xfId="3" applyFont="1" applyFill="1" applyBorder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44" fontId="0" fillId="2" borderId="0" xfId="0" applyNumberFormat="1" applyFill="1"/>
    <xf numFmtId="165" fontId="0" fillId="2" borderId="1" xfId="1" applyNumberFormat="1" applyFont="1" applyFill="1" applyBorder="1"/>
    <xf numFmtId="165" fontId="0" fillId="2" borderId="0" xfId="0" applyNumberFormat="1" applyFill="1"/>
    <xf numFmtId="3" fontId="0" fillId="2" borderId="0" xfId="0" applyNumberFormat="1" applyFill="1"/>
    <xf numFmtId="166" fontId="0" fillId="2" borderId="0" xfId="0" applyNumberFormat="1" applyFill="1"/>
    <xf numFmtId="0" fontId="2" fillId="2" borderId="1" xfId="0" applyFont="1" applyFill="1" applyBorder="1" applyAlignment="1"/>
    <xf numFmtId="10" fontId="0" fillId="2" borderId="1" xfId="2" applyNumberFormat="1" applyFont="1" applyFill="1" applyBorder="1"/>
    <xf numFmtId="4" fontId="0" fillId="2" borderId="1" xfId="0" applyNumberFormat="1" applyFill="1" applyBorder="1"/>
    <xf numFmtId="9" fontId="0" fillId="2" borderId="1" xfId="2" applyFont="1" applyFill="1" applyBorder="1"/>
    <xf numFmtId="0" fontId="5" fillId="3" borderId="1" xfId="0" applyFont="1" applyFill="1" applyBorder="1" applyAlignment="1">
      <alignment horizontal="center" vertical="center" wrapText="1"/>
    </xf>
    <xf numFmtId="167" fontId="0" fillId="2" borderId="1" xfId="1" applyNumberFormat="1" applyFont="1" applyFill="1" applyBorder="1"/>
    <xf numFmtId="0" fontId="0" fillId="4" borderId="0" xfId="0" applyFill="1"/>
    <xf numFmtId="0" fontId="4" fillId="3" borderId="1" xfId="0" applyFont="1" applyFill="1" applyBorder="1"/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justify"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0" fillId="2" borderId="0" xfId="0" applyFont="1" applyFill="1" applyBorder="1" applyAlignment="1">
      <alignment horizontal="left"/>
    </xf>
    <xf numFmtId="0" fontId="6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2" borderId="2" xfId="0" applyFont="1" applyFill="1" applyBorder="1" applyAlignment="1">
      <alignment horizontal="left" wrapText="1"/>
    </xf>
    <xf numFmtId="0" fontId="0" fillId="2" borderId="3" xfId="0" applyFont="1" applyFill="1" applyBorder="1" applyAlignment="1">
      <alignment horizontal="left" wrapText="1"/>
    </xf>
  </cellXfs>
  <cellStyles count="8">
    <cellStyle name="Millares" xfId="3" builtinId="3"/>
    <cellStyle name="Millares 2" xfId="5"/>
    <cellStyle name="Millares 2 10" xfId="7"/>
    <cellStyle name="Moneda" xfId="1" builtinId="4"/>
    <cellStyle name="Normal" xfId="0" builtinId="0"/>
    <cellStyle name="Normal 2" xfId="4"/>
    <cellStyle name="Normal 2 10" xfId="6"/>
    <cellStyle name="Porcentual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85725</xdr:rowOff>
    </xdr:from>
    <xdr:to>
      <xdr:col>0</xdr:col>
      <xdr:colOff>895350</xdr:colOff>
      <xdr:row>2</xdr:row>
      <xdr:rowOff>276225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0" y="85725"/>
          <a:ext cx="704850" cy="571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885824</xdr:colOff>
      <xdr:row>1</xdr:row>
      <xdr:rowOff>394916</xdr:rowOff>
    </xdr:to>
    <xdr:pic>
      <xdr:nvPicPr>
        <xdr:cNvPr id="2" name="1 Imagen" descr="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885824" cy="6901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85726</xdr:rowOff>
    </xdr:from>
    <xdr:to>
      <xdr:col>0</xdr:col>
      <xdr:colOff>686561</xdr:colOff>
      <xdr:row>3</xdr:row>
      <xdr:rowOff>85726</xdr:rowOff>
    </xdr:to>
    <xdr:pic>
      <xdr:nvPicPr>
        <xdr:cNvPr id="2" name="1 Imagen" descr="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1" y="85726"/>
          <a:ext cx="610360" cy="5715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1</xdr:col>
      <xdr:colOff>0</xdr:colOff>
      <xdr:row>3</xdr:row>
      <xdr:rowOff>161925</xdr:rowOff>
    </xdr:to>
    <xdr:pic>
      <xdr:nvPicPr>
        <xdr:cNvPr id="2" name="1 Imagen" descr="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8100"/>
          <a:ext cx="762000" cy="695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9"/>
  <sheetViews>
    <sheetView tabSelected="1" workbookViewId="0">
      <selection activeCell="A19" sqref="A19"/>
    </sheetView>
  </sheetViews>
  <sheetFormatPr baseColWidth="10" defaultColWidth="36.7109375" defaultRowHeight="15"/>
  <cols>
    <col min="1" max="1" width="17.7109375" style="3" customWidth="1"/>
    <col min="2" max="2" width="16.42578125" style="3" customWidth="1"/>
    <col min="3" max="3" width="14.7109375" style="3" customWidth="1"/>
    <col min="4" max="4" width="22.42578125" style="3" bestFit="1" customWidth="1"/>
    <col min="5" max="5" width="19.7109375" style="3" customWidth="1"/>
    <col min="6" max="6" width="17.85546875" style="3" bestFit="1" customWidth="1"/>
    <col min="7" max="7" width="21" style="3" customWidth="1"/>
    <col min="8" max="8" width="12.28515625" style="3" customWidth="1"/>
    <col min="9" max="9" width="15.140625" style="3" bestFit="1" customWidth="1"/>
    <col min="10" max="10" width="11.5703125" style="3" customWidth="1"/>
    <col min="11" max="16384" width="36.7109375" style="3"/>
  </cols>
  <sheetData>
    <row r="1" spans="1:12">
      <c r="A1" s="36" t="s">
        <v>0</v>
      </c>
      <c r="B1" s="37"/>
      <c r="C1" s="37"/>
      <c r="D1" s="37"/>
      <c r="E1" s="37"/>
      <c r="F1" s="37"/>
      <c r="G1" s="37"/>
      <c r="H1" s="37"/>
      <c r="I1" s="37"/>
      <c r="J1" s="38"/>
    </row>
    <row r="2" spans="1:12">
      <c r="A2" s="39" t="s">
        <v>1</v>
      </c>
      <c r="B2" s="40"/>
      <c r="C2" s="40"/>
      <c r="D2" s="40"/>
      <c r="E2" s="40"/>
      <c r="F2" s="40"/>
      <c r="G2" s="40"/>
      <c r="H2" s="40"/>
      <c r="I2" s="40"/>
      <c r="J2" s="41"/>
    </row>
    <row r="3" spans="1:12" ht="32.25" customHeight="1">
      <c r="A3" s="42" t="s">
        <v>47</v>
      </c>
      <c r="B3" s="43"/>
      <c r="C3" s="43"/>
      <c r="D3" s="43"/>
      <c r="E3" s="43"/>
      <c r="F3" s="43"/>
      <c r="G3" s="43"/>
      <c r="H3" s="43"/>
      <c r="I3" s="43"/>
      <c r="J3" s="44"/>
      <c r="L3" s="4"/>
    </row>
    <row r="4" spans="1:12" ht="64.5" customHeight="1">
      <c r="A4" s="46" t="s">
        <v>2</v>
      </c>
      <c r="B4" s="46" t="s">
        <v>35</v>
      </c>
      <c r="C4" s="48" t="s">
        <v>3</v>
      </c>
      <c r="D4" s="46" t="s">
        <v>4</v>
      </c>
      <c r="E4" s="46" t="s">
        <v>5</v>
      </c>
      <c r="F4" s="46" t="s">
        <v>6</v>
      </c>
      <c r="G4" s="46" t="s">
        <v>7</v>
      </c>
      <c r="H4" s="46" t="s">
        <v>8</v>
      </c>
      <c r="I4" s="45" t="s">
        <v>11</v>
      </c>
      <c r="J4" s="45"/>
    </row>
    <row r="5" spans="1:12" ht="30" customHeight="1">
      <c r="A5" s="47"/>
      <c r="B5" s="47"/>
      <c r="C5" s="49"/>
      <c r="D5" s="47"/>
      <c r="E5" s="47"/>
      <c r="F5" s="47"/>
      <c r="G5" s="47"/>
      <c r="H5" s="47"/>
      <c r="I5" s="30" t="s">
        <v>9</v>
      </c>
      <c r="J5" s="30" t="s">
        <v>10</v>
      </c>
    </row>
    <row r="6" spans="1:12">
      <c r="A6" s="6" t="s">
        <v>29</v>
      </c>
      <c r="B6" s="7">
        <v>240</v>
      </c>
      <c r="C6" s="8" t="s">
        <v>33</v>
      </c>
      <c r="D6" s="9" t="s">
        <v>30</v>
      </c>
      <c r="E6" s="6" t="s">
        <v>12</v>
      </c>
      <c r="F6" s="10">
        <v>289037000</v>
      </c>
      <c r="G6" s="7" t="s">
        <v>13</v>
      </c>
      <c r="H6" s="31">
        <v>0</v>
      </c>
      <c r="I6" s="11">
        <v>5229783.25</v>
      </c>
      <c r="J6" s="12">
        <f>I6/$L$6</f>
        <v>1.5294726918893531E-2</v>
      </c>
      <c r="K6" s="13"/>
      <c r="L6" s="14">
        <v>341933744.73000002</v>
      </c>
    </row>
    <row r="7" spans="1:12" ht="30">
      <c r="A7" s="6" t="s">
        <v>44</v>
      </c>
      <c r="B7" s="7">
        <v>240</v>
      </c>
      <c r="C7" s="8" t="s">
        <v>33</v>
      </c>
      <c r="D7" s="9" t="s">
        <v>30</v>
      </c>
      <c r="E7" s="6" t="s">
        <v>12</v>
      </c>
      <c r="F7" s="10">
        <v>289037000</v>
      </c>
      <c r="G7" s="15" t="s">
        <v>43</v>
      </c>
      <c r="H7" s="31">
        <v>0</v>
      </c>
      <c r="I7" s="31">
        <v>0</v>
      </c>
      <c r="J7" s="12">
        <f>I7/$L$7</f>
        <v>0</v>
      </c>
      <c r="K7" s="13"/>
      <c r="L7" s="14">
        <v>500000000</v>
      </c>
    </row>
    <row r="8" spans="1:12" ht="30">
      <c r="A8" s="6" t="s">
        <v>29</v>
      </c>
      <c r="B8" s="7">
        <v>216</v>
      </c>
      <c r="C8" s="8" t="s">
        <v>34</v>
      </c>
      <c r="D8" s="9" t="s">
        <v>30</v>
      </c>
      <c r="E8" s="6" t="s">
        <v>12</v>
      </c>
      <c r="F8" s="10">
        <v>1184414400</v>
      </c>
      <c r="G8" s="7" t="s">
        <v>13</v>
      </c>
      <c r="H8" s="31">
        <v>0</v>
      </c>
      <c r="I8" s="11">
        <v>13530913.16</v>
      </c>
      <c r="J8" s="12">
        <f t="shared" ref="J8:J26" si="0">I8/$L$6</f>
        <v>3.9571739755268578E-2</v>
      </c>
      <c r="L8" s="16">
        <v>537130.41</v>
      </c>
    </row>
    <row r="9" spans="1:12" ht="30">
      <c r="A9" s="6" t="s">
        <v>29</v>
      </c>
      <c r="B9" s="7">
        <v>216</v>
      </c>
      <c r="C9" s="8" t="s">
        <v>34</v>
      </c>
      <c r="D9" s="9" t="s">
        <v>30</v>
      </c>
      <c r="E9" s="6" t="s">
        <v>12</v>
      </c>
      <c r="F9" s="10">
        <v>1184414400</v>
      </c>
      <c r="G9" s="15" t="s">
        <v>43</v>
      </c>
      <c r="H9" s="31">
        <v>0</v>
      </c>
      <c r="I9" s="31">
        <v>0</v>
      </c>
      <c r="J9" s="12">
        <f>I9/$L$7</f>
        <v>0</v>
      </c>
      <c r="L9" s="17"/>
    </row>
    <row r="10" spans="1:12">
      <c r="A10" s="6" t="s">
        <v>29</v>
      </c>
      <c r="B10" s="7">
        <v>180</v>
      </c>
      <c r="C10" s="6" t="s">
        <v>14</v>
      </c>
      <c r="D10" s="9" t="s">
        <v>30</v>
      </c>
      <c r="E10" s="6" t="s">
        <v>15</v>
      </c>
      <c r="F10" s="10">
        <v>232851337.75</v>
      </c>
      <c r="G10" s="7" t="s">
        <v>13</v>
      </c>
      <c r="H10" s="31">
        <v>0</v>
      </c>
      <c r="I10" s="11">
        <v>4238700</v>
      </c>
      <c r="J10" s="12">
        <f t="shared" si="0"/>
        <v>1.2396261162661761E-2</v>
      </c>
      <c r="L10" s="4"/>
    </row>
    <row r="11" spans="1:12" ht="30">
      <c r="A11" s="6" t="s">
        <v>29</v>
      </c>
      <c r="B11" s="7">
        <v>180</v>
      </c>
      <c r="C11" s="6" t="s">
        <v>14</v>
      </c>
      <c r="D11" s="9" t="s">
        <v>30</v>
      </c>
      <c r="E11" s="6" t="s">
        <v>15</v>
      </c>
      <c r="F11" s="10">
        <v>232851337.75</v>
      </c>
      <c r="G11" s="15" t="s">
        <v>43</v>
      </c>
      <c r="H11" s="31">
        <v>0</v>
      </c>
      <c r="I11" s="31">
        <v>0</v>
      </c>
      <c r="J11" s="12">
        <f>I11/$L$7</f>
        <v>0</v>
      </c>
      <c r="L11" s="4"/>
    </row>
    <row r="12" spans="1:12">
      <c r="A12" s="6" t="s">
        <v>29</v>
      </c>
      <c r="B12" s="7">
        <v>180</v>
      </c>
      <c r="C12" s="6" t="s">
        <v>16</v>
      </c>
      <c r="D12" s="9" t="s">
        <v>30</v>
      </c>
      <c r="E12" s="6" t="s">
        <v>17</v>
      </c>
      <c r="F12" s="10">
        <v>500000000</v>
      </c>
      <c r="G12" s="7" t="s">
        <v>13</v>
      </c>
      <c r="H12" s="31">
        <v>0</v>
      </c>
      <c r="I12" s="18">
        <v>8333100</v>
      </c>
      <c r="J12" s="12">
        <f t="shared" si="0"/>
        <v>2.4370510744939893E-2</v>
      </c>
    </row>
    <row r="13" spans="1:12" ht="30">
      <c r="A13" s="6" t="s">
        <v>29</v>
      </c>
      <c r="B13" s="7">
        <v>180</v>
      </c>
      <c r="C13" s="6" t="s">
        <v>16</v>
      </c>
      <c r="D13" s="9" t="s">
        <v>30</v>
      </c>
      <c r="E13" s="6" t="s">
        <v>17</v>
      </c>
      <c r="F13" s="10">
        <v>500000000</v>
      </c>
      <c r="G13" s="15" t="s">
        <v>43</v>
      </c>
      <c r="H13" s="31">
        <v>0</v>
      </c>
      <c r="I13" s="31">
        <v>0</v>
      </c>
      <c r="J13" s="12">
        <f>I13/$L$7</f>
        <v>0</v>
      </c>
    </row>
    <row r="14" spans="1:12">
      <c r="A14" s="6" t="s">
        <v>29</v>
      </c>
      <c r="B14" s="7">
        <v>180</v>
      </c>
      <c r="C14" s="6" t="s">
        <v>18</v>
      </c>
      <c r="D14" s="9" t="s">
        <v>30</v>
      </c>
      <c r="E14" s="6" t="s">
        <v>17</v>
      </c>
      <c r="F14" s="10">
        <v>1380000000</v>
      </c>
      <c r="G14" s="7" t="s">
        <v>13</v>
      </c>
      <c r="H14" s="31">
        <v>0</v>
      </c>
      <c r="I14" s="11">
        <v>22999950</v>
      </c>
      <c r="J14" s="12">
        <f t="shared" si="0"/>
        <v>6.7264346834681008E-2</v>
      </c>
    </row>
    <row r="15" spans="1:12" ht="30">
      <c r="A15" s="6" t="s">
        <v>29</v>
      </c>
      <c r="B15" s="7">
        <v>180</v>
      </c>
      <c r="C15" s="6" t="s">
        <v>18</v>
      </c>
      <c r="D15" s="9" t="s">
        <v>30</v>
      </c>
      <c r="E15" s="6" t="s">
        <v>17</v>
      </c>
      <c r="F15" s="10">
        <v>1380000000</v>
      </c>
      <c r="G15" s="15" t="s">
        <v>43</v>
      </c>
      <c r="H15" s="31">
        <v>0</v>
      </c>
      <c r="I15" s="31">
        <v>0</v>
      </c>
      <c r="J15" s="12">
        <f>I15/$L$7</f>
        <v>0</v>
      </c>
    </row>
    <row r="16" spans="1:12">
      <c r="A16" s="6" t="s">
        <v>29</v>
      </c>
      <c r="B16" s="7">
        <v>180</v>
      </c>
      <c r="C16" s="6" t="s">
        <v>16</v>
      </c>
      <c r="D16" s="9" t="s">
        <v>30</v>
      </c>
      <c r="E16" s="6" t="s">
        <v>19</v>
      </c>
      <c r="F16" s="10">
        <v>500000000</v>
      </c>
      <c r="G16" s="7" t="str">
        <f>G14</f>
        <v>FAFEF</v>
      </c>
      <c r="H16" s="31">
        <v>0</v>
      </c>
      <c r="I16" s="11">
        <v>8333333.3399999999</v>
      </c>
      <c r="J16" s="12">
        <f t="shared" si="0"/>
        <v>2.4371193157844719E-2</v>
      </c>
    </row>
    <row r="17" spans="1:10" ht="30">
      <c r="A17" s="6" t="s">
        <v>29</v>
      </c>
      <c r="B17" s="7">
        <v>180</v>
      </c>
      <c r="C17" s="6" t="s">
        <v>16</v>
      </c>
      <c r="D17" s="9" t="s">
        <v>30</v>
      </c>
      <c r="E17" s="6" t="s">
        <v>19</v>
      </c>
      <c r="F17" s="10">
        <v>500000000</v>
      </c>
      <c r="G17" s="15" t="s">
        <v>43</v>
      </c>
      <c r="H17" s="31">
        <v>0</v>
      </c>
      <c r="I17" s="31">
        <v>0</v>
      </c>
      <c r="J17" s="12">
        <f>I17/$L$7</f>
        <v>0</v>
      </c>
    </row>
    <row r="18" spans="1:10">
      <c r="A18" s="6" t="s">
        <v>29</v>
      </c>
      <c r="B18" s="7">
        <v>60</v>
      </c>
      <c r="C18" s="6" t="s">
        <v>38</v>
      </c>
      <c r="D18" s="9" t="s">
        <v>30</v>
      </c>
      <c r="E18" s="6" t="s">
        <v>19</v>
      </c>
      <c r="F18" s="10">
        <v>644000000</v>
      </c>
      <c r="G18" s="7" t="s">
        <v>13</v>
      </c>
      <c r="H18" s="31">
        <v>0</v>
      </c>
      <c r="I18" s="11">
        <v>32199999.990000002</v>
      </c>
      <c r="J18" s="12">
        <f t="shared" si="0"/>
        <v>9.4170290257330341E-2</v>
      </c>
    </row>
    <row r="19" spans="1:10" ht="30">
      <c r="A19" s="6" t="s">
        <v>29</v>
      </c>
      <c r="B19" s="7">
        <v>60</v>
      </c>
      <c r="C19" s="6" t="s">
        <v>38</v>
      </c>
      <c r="D19" s="9" t="s">
        <v>30</v>
      </c>
      <c r="E19" s="6" t="s">
        <v>19</v>
      </c>
      <c r="F19" s="10">
        <v>644000000</v>
      </c>
      <c r="G19" s="15" t="s">
        <v>43</v>
      </c>
      <c r="H19" s="31">
        <v>0</v>
      </c>
      <c r="I19" s="31">
        <v>0</v>
      </c>
      <c r="J19" s="12">
        <f>I19/$L$7</f>
        <v>0</v>
      </c>
    </row>
    <row r="20" spans="1:10">
      <c r="A20" s="6" t="s">
        <v>29</v>
      </c>
      <c r="B20" s="7">
        <v>84</v>
      </c>
      <c r="C20" s="6" t="s">
        <v>20</v>
      </c>
      <c r="D20" s="9" t="s">
        <v>30</v>
      </c>
      <c r="E20" s="6" t="s">
        <v>21</v>
      </c>
      <c r="F20" s="10">
        <v>102525290</v>
      </c>
      <c r="G20" s="7" t="str">
        <f>G16</f>
        <v>FAFEF</v>
      </c>
      <c r="H20" s="31">
        <v>0</v>
      </c>
      <c r="I20" s="11">
        <v>2441078.6799999997</v>
      </c>
      <c r="J20" s="12">
        <f t="shared" si="0"/>
        <v>7.1390399971419617E-3</v>
      </c>
    </row>
    <row r="21" spans="1:10" ht="30">
      <c r="A21" s="6" t="s">
        <v>29</v>
      </c>
      <c r="B21" s="7">
        <v>84</v>
      </c>
      <c r="C21" s="6" t="s">
        <v>20</v>
      </c>
      <c r="D21" s="9" t="s">
        <v>30</v>
      </c>
      <c r="E21" s="6" t="s">
        <v>21</v>
      </c>
      <c r="F21" s="10">
        <v>102525290</v>
      </c>
      <c r="G21" s="15" t="s">
        <v>43</v>
      </c>
      <c r="H21" s="31">
        <v>0</v>
      </c>
      <c r="I21" s="31">
        <v>0</v>
      </c>
      <c r="J21" s="12">
        <f>I21/$L$7</f>
        <v>0</v>
      </c>
    </row>
    <row r="22" spans="1:10">
      <c r="A22" s="6" t="s">
        <v>29</v>
      </c>
      <c r="B22" s="7">
        <v>60</v>
      </c>
      <c r="C22" s="6" t="s">
        <v>39</v>
      </c>
      <c r="D22" s="9" t="s">
        <v>30</v>
      </c>
      <c r="E22" s="6" t="s">
        <v>21</v>
      </c>
      <c r="F22" s="10">
        <v>500000000</v>
      </c>
      <c r="G22" s="7" t="str">
        <f>G18</f>
        <v>FAFEF</v>
      </c>
      <c r="H22" s="31">
        <v>0</v>
      </c>
      <c r="I22" s="11">
        <v>24999999.990000002</v>
      </c>
      <c r="J22" s="12">
        <f t="shared" si="0"/>
        <v>7.3113579385797878E-2</v>
      </c>
    </row>
    <row r="23" spans="1:10" ht="30">
      <c r="A23" s="6" t="s">
        <v>29</v>
      </c>
      <c r="B23" s="7">
        <v>60</v>
      </c>
      <c r="C23" s="6" t="s">
        <v>39</v>
      </c>
      <c r="D23" s="9" t="s">
        <v>30</v>
      </c>
      <c r="E23" s="6" t="s">
        <v>21</v>
      </c>
      <c r="F23" s="10">
        <v>500000000</v>
      </c>
      <c r="G23" s="15" t="s">
        <v>43</v>
      </c>
      <c r="H23" s="31">
        <v>0</v>
      </c>
      <c r="I23" s="31">
        <v>0</v>
      </c>
      <c r="J23" s="12">
        <f>I23/$L$7</f>
        <v>0</v>
      </c>
    </row>
    <row r="24" spans="1:10">
      <c r="A24" s="6" t="s">
        <v>29</v>
      </c>
      <c r="B24" s="7">
        <v>120</v>
      </c>
      <c r="C24" s="6" t="s">
        <v>22</v>
      </c>
      <c r="D24" s="9" t="s">
        <v>30</v>
      </c>
      <c r="E24" s="6" t="s">
        <v>23</v>
      </c>
      <c r="F24" s="10">
        <v>200000000</v>
      </c>
      <c r="G24" s="7" t="str">
        <f>G20</f>
        <v>FAFEF</v>
      </c>
      <c r="H24" s="31">
        <v>0</v>
      </c>
      <c r="I24" s="11">
        <v>4999998</v>
      </c>
      <c r="J24" s="12">
        <f t="shared" si="0"/>
        <v>1.4622710033922307E-2</v>
      </c>
    </row>
    <row r="25" spans="1:10" ht="30">
      <c r="A25" s="6" t="s">
        <v>29</v>
      </c>
      <c r="B25" s="7">
        <v>120</v>
      </c>
      <c r="C25" s="6" t="s">
        <v>22</v>
      </c>
      <c r="D25" s="9" t="s">
        <v>30</v>
      </c>
      <c r="E25" s="6" t="s">
        <v>23</v>
      </c>
      <c r="F25" s="10">
        <v>200000000</v>
      </c>
      <c r="G25" s="15" t="s">
        <v>43</v>
      </c>
      <c r="H25" s="31">
        <v>0</v>
      </c>
      <c r="I25" s="31">
        <v>0</v>
      </c>
      <c r="J25" s="12">
        <f>I25/$L$7</f>
        <v>0</v>
      </c>
    </row>
    <row r="26" spans="1:10">
      <c r="A26" s="6" t="s">
        <v>29</v>
      </c>
      <c r="B26" s="7">
        <v>60</v>
      </c>
      <c r="C26" s="6" t="s">
        <v>40</v>
      </c>
      <c r="D26" s="9" t="s">
        <v>30</v>
      </c>
      <c r="E26" s="6" t="s">
        <v>23</v>
      </c>
      <c r="F26" s="10">
        <v>185950160</v>
      </c>
      <c r="G26" s="7" t="str">
        <f>G22</f>
        <v>FAFEF</v>
      </c>
      <c r="H26" s="31">
        <v>0</v>
      </c>
      <c r="I26" s="11">
        <v>9297507</v>
      </c>
      <c r="J26" s="12">
        <f t="shared" si="0"/>
        <v>2.7190960656256841E-2</v>
      </c>
    </row>
    <row r="27" spans="1:10" ht="30">
      <c r="A27" s="6" t="s">
        <v>29</v>
      </c>
      <c r="B27" s="7">
        <v>60</v>
      </c>
      <c r="C27" s="6" t="s">
        <v>40</v>
      </c>
      <c r="D27" s="9" t="s">
        <v>30</v>
      </c>
      <c r="E27" s="6" t="s">
        <v>23</v>
      </c>
      <c r="F27" s="10">
        <v>185950160</v>
      </c>
      <c r="G27" s="15" t="s">
        <v>43</v>
      </c>
      <c r="H27" s="31">
        <v>0</v>
      </c>
      <c r="I27" s="31">
        <v>0</v>
      </c>
      <c r="J27" s="12">
        <f>I27/$L$7</f>
        <v>0</v>
      </c>
    </row>
    <row r="28" spans="1:10" ht="45">
      <c r="A28" s="6" t="s">
        <v>29</v>
      </c>
      <c r="B28" s="7">
        <v>60</v>
      </c>
      <c r="C28" s="6" t="s">
        <v>40</v>
      </c>
      <c r="D28" s="9" t="s">
        <v>30</v>
      </c>
      <c r="E28" s="6" t="s">
        <v>23</v>
      </c>
      <c r="F28" s="10">
        <v>185950160</v>
      </c>
      <c r="G28" s="15" t="s">
        <v>45</v>
      </c>
      <c r="H28" s="31">
        <v>0</v>
      </c>
      <c r="I28" s="31">
        <v>0</v>
      </c>
      <c r="J28" s="12">
        <f>I28/L8</f>
        <v>0</v>
      </c>
    </row>
    <row r="29" spans="1:10">
      <c r="A29" s="19" t="s">
        <v>48</v>
      </c>
      <c r="B29" s="20"/>
      <c r="C29" s="19"/>
      <c r="D29" s="19"/>
      <c r="E29" s="19"/>
      <c r="F29" s="19"/>
      <c r="G29" s="19"/>
      <c r="H29" s="19"/>
      <c r="I29" s="19"/>
      <c r="J29" s="19"/>
    </row>
    <row r="30" spans="1:10">
      <c r="A30" s="19" t="s">
        <v>49</v>
      </c>
    </row>
    <row r="32" spans="1:10">
      <c r="I32" s="21"/>
    </row>
    <row r="35" spans="3:5">
      <c r="C35" s="23"/>
      <c r="D35" s="24"/>
      <c r="E35" s="23"/>
    </row>
    <row r="36" spans="3:5">
      <c r="D36" s="25"/>
      <c r="E36" s="25"/>
    </row>
    <row r="38" spans="3:5" ht="66" customHeight="1"/>
    <row r="49" spans="4:4">
      <c r="D49" s="4"/>
    </row>
  </sheetData>
  <mergeCells count="12">
    <mergeCell ref="A1:J1"/>
    <mergeCell ref="A2:J2"/>
    <mergeCell ref="A3:J3"/>
    <mergeCell ref="I4:J4"/>
    <mergeCell ref="H4:H5"/>
    <mergeCell ref="G4:G5"/>
    <mergeCell ref="F4:F5"/>
    <mergeCell ref="E4:E5"/>
    <mergeCell ref="D4:D5"/>
    <mergeCell ref="C4:C5"/>
    <mergeCell ref="B4:B5"/>
    <mergeCell ref="A4:A5"/>
  </mergeCells>
  <printOptions horizontalCentered="1"/>
  <pageMargins left="0.70866141732283472" right="0.70866141732283472" top="0.74803149606299213" bottom="0.74803149606299213" header="0.31496062992125984" footer="0.31496062992125984"/>
  <pageSetup paperSize="122" fitToHeight="0" orientation="landscape" r:id="rId1"/>
  <rowBreaks count="1" manualBreakCount="1">
    <brk id="3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C11"/>
  <sheetViews>
    <sheetView workbookViewId="0">
      <selection activeCell="A19" sqref="A19"/>
    </sheetView>
  </sheetViews>
  <sheetFormatPr baseColWidth="10" defaultRowHeight="15"/>
  <cols>
    <col min="1" max="1" width="14.42578125" customWidth="1"/>
    <col min="2" max="2" width="51.7109375" bestFit="1" customWidth="1"/>
    <col min="3" max="3" width="15.140625" bestFit="1" customWidth="1"/>
  </cols>
  <sheetData>
    <row r="1" spans="2:3" ht="23.25" customHeight="1">
      <c r="B1" s="51" t="s">
        <v>0</v>
      </c>
      <c r="C1" s="51"/>
    </row>
    <row r="2" spans="2:3" ht="57.75" customHeight="1">
      <c r="B2" s="52" t="s">
        <v>53</v>
      </c>
      <c r="C2" s="52"/>
    </row>
    <row r="3" spans="2:3">
      <c r="B3" s="51" t="s">
        <v>54</v>
      </c>
      <c r="C3" s="51"/>
    </row>
    <row r="4" spans="2:3">
      <c r="B4" s="32"/>
      <c r="C4" s="32"/>
    </row>
    <row r="5" spans="2:3">
      <c r="B5" s="33"/>
      <c r="C5" s="34"/>
    </row>
    <row r="6" spans="2:3">
      <c r="B6" s="1" t="s">
        <v>50</v>
      </c>
      <c r="C6" s="2">
        <v>6807543072.8370123</v>
      </c>
    </row>
    <row r="7" spans="2:3">
      <c r="B7" s="1" t="s">
        <v>51</v>
      </c>
      <c r="C7" s="2">
        <v>998560186.53999996</v>
      </c>
    </row>
    <row r="8" spans="2:3">
      <c r="B8" s="1" t="s">
        <v>36</v>
      </c>
      <c r="C8" s="2">
        <v>5813455115</v>
      </c>
    </row>
    <row r="9" spans="2:3">
      <c r="B9" s="1" t="s">
        <v>24</v>
      </c>
      <c r="C9" s="1"/>
    </row>
    <row r="10" spans="2:3">
      <c r="B10" s="1" t="s">
        <v>25</v>
      </c>
      <c r="C10" s="1"/>
    </row>
    <row r="11" spans="2:3" ht="81.75" customHeight="1">
      <c r="B11" s="50" t="s">
        <v>42</v>
      </c>
      <c r="C11" s="50"/>
    </row>
  </sheetData>
  <mergeCells count="4">
    <mergeCell ref="B11:C11"/>
    <mergeCell ref="B1:C1"/>
    <mergeCell ref="B2:C2"/>
    <mergeCell ref="B3:C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1:D8"/>
  <sheetViews>
    <sheetView workbookViewId="0">
      <selection activeCell="A19" sqref="A19"/>
    </sheetView>
  </sheetViews>
  <sheetFormatPr baseColWidth="10" defaultRowHeight="15"/>
  <cols>
    <col min="1" max="1" width="11.42578125" style="3"/>
    <col min="2" max="2" width="36.85546875" style="3" customWidth="1"/>
    <col min="3" max="3" width="17.28515625" style="3" bestFit="1" customWidth="1"/>
    <col min="4" max="4" width="21" style="3" customWidth="1"/>
    <col min="5" max="16384" width="11.42578125" style="3"/>
  </cols>
  <sheetData>
    <row r="1" spans="2:4">
      <c r="B1" s="54" t="s">
        <v>0</v>
      </c>
      <c r="C1" s="54"/>
      <c r="D1" s="54"/>
    </row>
    <row r="2" spans="2:4">
      <c r="B2" s="55" t="s">
        <v>55</v>
      </c>
      <c r="C2" s="55"/>
      <c r="D2" s="55"/>
    </row>
    <row r="3" spans="2:4">
      <c r="B3" s="55" t="s">
        <v>56</v>
      </c>
      <c r="C3" s="55"/>
      <c r="D3" s="55"/>
    </row>
    <row r="4" spans="2:4" ht="30">
      <c r="B4" s="35"/>
      <c r="C4" s="30" t="s">
        <v>41</v>
      </c>
      <c r="D4" s="30" t="s">
        <v>52</v>
      </c>
    </row>
    <row r="5" spans="2:4">
      <c r="B5" s="26" t="s">
        <v>28</v>
      </c>
      <c r="C5" s="22">
        <v>479641000000</v>
      </c>
      <c r="D5" s="22">
        <v>479641000000</v>
      </c>
    </row>
    <row r="6" spans="2:4">
      <c r="B6" s="5" t="s">
        <v>26</v>
      </c>
      <c r="C6" s="22">
        <v>6807543072.8370123</v>
      </c>
      <c r="D6" s="22">
        <v>5813455115</v>
      </c>
    </row>
    <row r="7" spans="2:4">
      <c r="B7" s="5" t="s">
        <v>27</v>
      </c>
      <c r="C7" s="27">
        <f>C6/C5</f>
        <v>1.4192996580436226E-2</v>
      </c>
      <c r="D7" s="27">
        <v>1.31731770424952E-2</v>
      </c>
    </row>
    <row r="8" spans="2:4">
      <c r="B8" s="53" t="s">
        <v>37</v>
      </c>
      <c r="C8" s="53"/>
      <c r="D8" s="53"/>
    </row>
  </sheetData>
  <mergeCells count="4">
    <mergeCell ref="B8:D8"/>
    <mergeCell ref="B1:D1"/>
    <mergeCell ref="B2:D2"/>
    <mergeCell ref="B3:D3"/>
  </mergeCells>
  <pageMargins left="0.38" right="0.47" top="1.06" bottom="0.75" header="0.27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B1:D9"/>
  <sheetViews>
    <sheetView workbookViewId="0">
      <selection activeCell="B22" sqref="B22"/>
    </sheetView>
  </sheetViews>
  <sheetFormatPr baseColWidth="10" defaultRowHeight="15"/>
  <cols>
    <col min="1" max="1" width="11.42578125" style="3"/>
    <col min="2" max="2" width="27.5703125" style="3" customWidth="1"/>
    <col min="3" max="3" width="21.42578125" style="3" customWidth="1"/>
    <col min="4" max="4" width="21" style="3" customWidth="1"/>
    <col min="5" max="16384" width="11.42578125" style="3"/>
  </cols>
  <sheetData>
    <row r="1" spans="2:4">
      <c r="B1" s="55" t="s">
        <v>0</v>
      </c>
      <c r="C1" s="55"/>
      <c r="D1" s="55"/>
    </row>
    <row r="2" spans="2:4">
      <c r="B2" s="55" t="s">
        <v>57</v>
      </c>
      <c r="C2" s="55"/>
      <c r="D2" s="55"/>
    </row>
    <row r="3" spans="2:4">
      <c r="B3" s="55" t="s">
        <v>54</v>
      </c>
      <c r="C3" s="55"/>
      <c r="D3" s="55"/>
    </row>
    <row r="5" spans="2:4" ht="30">
      <c r="B5" s="33"/>
      <c r="C5" s="30" t="s">
        <v>41</v>
      </c>
      <c r="D5" s="30" t="s">
        <v>52</v>
      </c>
    </row>
    <row r="6" spans="2:4">
      <c r="B6" s="5" t="s">
        <v>32</v>
      </c>
      <c r="C6" s="22">
        <v>9106960326</v>
      </c>
      <c r="D6" s="28">
        <v>12656987832.610001</v>
      </c>
    </row>
    <row r="7" spans="2:4">
      <c r="B7" s="5" t="s">
        <v>31</v>
      </c>
      <c r="C7" s="22">
        <v>6807543072.8370123</v>
      </c>
      <c r="D7" s="22">
        <v>5813455115</v>
      </c>
    </row>
    <row r="8" spans="2:4">
      <c r="B8" s="5" t="s">
        <v>27</v>
      </c>
      <c r="C8" s="29">
        <f>C7/C6</f>
        <v>0.7475099077133075</v>
      </c>
      <c r="D8" s="29">
        <v>0.72062734307174892</v>
      </c>
    </row>
    <row r="9" spans="2:4">
      <c r="B9" s="56" t="s">
        <v>46</v>
      </c>
      <c r="C9" s="57"/>
      <c r="D9" s="57"/>
    </row>
  </sheetData>
  <mergeCells count="4">
    <mergeCell ref="B9:D9"/>
    <mergeCell ref="B1:D1"/>
    <mergeCell ref="B2:D2"/>
    <mergeCell ref="B3:D3"/>
  </mergeCells>
  <pageMargins left="0.49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1</vt:lpstr>
      <vt:lpstr>2</vt:lpstr>
      <vt:lpstr>3</vt:lpstr>
      <vt:lpstr>4</vt:lpstr>
      <vt:lpstr>'1'!Área_de_impresión</vt:lpstr>
      <vt:lpstr>'1'!Títulos_a_imprimir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</dc:creator>
  <cp:lastModifiedBy>DGCG</cp:lastModifiedBy>
  <cp:lastPrinted>2015-04-23T16:32:16Z</cp:lastPrinted>
  <dcterms:created xsi:type="dcterms:W3CDTF">2013-06-27T14:25:26Z</dcterms:created>
  <dcterms:modified xsi:type="dcterms:W3CDTF">2015-08-06T22:36:16Z</dcterms:modified>
</cp:coreProperties>
</file>