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20" windowWidth="15165" windowHeight="5985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'1'!$A$1:$J$21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J17" i="5" l="1"/>
  <c r="D7" i="7" l="1"/>
  <c r="J16" i="5" l="1"/>
  <c r="D7" i="8" l="1"/>
  <c r="J7" i="5" l="1"/>
  <c r="J8" i="5"/>
  <c r="J9" i="5"/>
  <c r="J10" i="5"/>
  <c r="J11" i="5"/>
  <c r="J12" i="5"/>
  <c r="J13" i="5"/>
  <c r="J14" i="5"/>
  <c r="J15" i="5"/>
  <c r="J6" i="5"/>
  <c r="C7" i="8" l="1"/>
  <c r="C7" i="7"/>
  <c r="G13" i="5" l="1"/>
  <c r="G15" i="5" s="1"/>
  <c r="G11" i="5"/>
</calcChain>
</file>

<file path=xl/sharedStrings.xml><?xml version="1.0" encoding="utf-8"?>
<sst xmlns="http://schemas.openxmlformats.org/spreadsheetml/2006/main" count="104" uniqueCount="60">
  <si>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</si>
  <si>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</si>
  <si>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</si>
  <si>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</si>
  <si>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</si>
  <si>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</si>
  <si>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</si>
  <si>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</si>
  <si>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</si>
  <si>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</si>
  <si>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</si>
  <si>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</si>
  <si>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BANOBRAS</t>
  </si>
  <si>
    <t>FAFEF</t>
  </si>
  <si>
    <t>Banco del Bajío</t>
  </si>
  <si>
    <t>BBVA Bancomer</t>
  </si>
  <si>
    <t>Banamex</t>
  </si>
  <si>
    <t>Scotiabank Inverlat</t>
  </si>
  <si>
    <t>TIIE + 1.06</t>
  </si>
  <si>
    <t>HSBC</t>
  </si>
  <si>
    <t>(-) Amortización 2</t>
  </si>
  <si>
    <t>Saldo de la deuda pública</t>
  </si>
  <si>
    <t>Porcentaje</t>
  </si>
  <si>
    <t xml:space="preserve">          Producto Interno Bruto estatal</t>
  </si>
  <si>
    <t>Crédito simple</t>
  </si>
  <si>
    <t>Saneamiento financiero</t>
  </si>
  <si>
    <t>Saldo de la Deuda Pública</t>
  </si>
  <si>
    <t xml:space="preserve">               Ingresos Propios</t>
  </si>
  <si>
    <t>FOAEM  + 1.50</t>
  </si>
  <si>
    <t>CETES 182 + sobretasa</t>
  </si>
  <si>
    <t>Plazo (meses)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</si>
  <si>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</si>
  <si>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>TIIE + 0.43</t>
  </si>
  <si>
    <t>TIIE + 0.84</t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</si>
  <si>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</si>
  <si>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</si>
  <si>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</si>
  <si>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</si>
  <si>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</si>
  <si>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</si>
  <si>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Al 31 de diciembre de 2016</t>
  </si>
  <si>
    <t xml:space="preserve">En 2017 únicamente se paga capital con FAFEF. </t>
  </si>
  <si>
    <t>TIIE + 0.45</t>
  </si>
  <si>
    <t>Deuda Pública Bruta Total al 31 de diciembre de 2016</t>
  </si>
  <si>
    <t>(-) Amortización al 31 de marzo de 2017</t>
  </si>
  <si>
    <t>(-) Amortización al 30 de junio de 2017</t>
  </si>
  <si>
    <t>(-) Amortización al 30 de septiembre de 2017</t>
  </si>
  <si>
    <t>Al 31 de Diciembre de 2017</t>
  </si>
  <si>
    <t>El importe por concepto de FAFEF fue consultado en la PEI el 18 de enero de 2018 y tiene un registro al 31 de diciembre de 2017 de $1,521,792,621.09</t>
  </si>
  <si>
    <t>Fortalecimiento Financiero</t>
  </si>
  <si>
    <t xml:space="preserve">TIIE + 1.60 </t>
  </si>
  <si>
    <t>El importe del Fondo Fortalecimiento Financiero al 31 de diciembre de 2017 es de $360,000,000.00</t>
  </si>
  <si>
    <t>(-) Amortización al 31 de diciembre de 2017</t>
  </si>
  <si>
    <t>*La diferencia entre la Deuda Pública Bruta Total y el Saldo de la Deuda Pública al 31 de diciembre de 2017 es por la cantidad $5,253,525.54 correspondiente a la revaluación en el valor de la UDI.</t>
  </si>
  <si>
    <t>Al 31 de diciembre de 2017</t>
  </si>
  <si>
    <t>El PIB estatal es a precios constantes de 2013. WWW.inegi.org.mx</t>
  </si>
  <si>
    <t>Los ingresos propios fueron consultados en la PEI el 18 de enero de 2018.</t>
  </si>
  <si>
    <t>TIIE + 1.00</t>
  </si>
  <si>
    <t>TIIE + 0.30</t>
  </si>
  <si>
    <t>TIIE + 0.50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</si>
</sst>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0" fontId="0" fillId="0" borderId="1" xfId="0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</cellXfs>
  <cellStyles count="32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123825</xdr:rowOff>
    </xdr:from>
    <xdr:to>
      <xdr:col>1</xdr:col>
      <xdr:colOff>277250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123825"/>
          <a:ext cx="59157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J17" sqref="J17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5.285156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40" hidden="1" customWidth="1"/>
    <col min="14" max="14" width="15.140625" customWidth="1"/>
  </cols>
  <sheetData>
    <row r="1" spans="1:14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</row>
    <row r="3" spans="1:14" x14ac:dyDescent="0.25">
      <c r="A3" s="60" t="s">
        <v>47</v>
      </c>
      <c r="B3" s="61"/>
      <c r="C3" s="61"/>
      <c r="D3" s="61"/>
      <c r="E3" s="61"/>
      <c r="F3" s="61"/>
      <c r="G3" s="61"/>
      <c r="H3" s="61"/>
      <c r="I3" s="61"/>
      <c r="J3" s="62"/>
      <c r="L3" s="41"/>
    </row>
    <row r="4" spans="1:14" ht="56.25" customHeight="1" x14ac:dyDescent="0.25">
      <c r="A4" s="65" t="s">
        <v>2</v>
      </c>
      <c r="B4" s="65" t="s">
        <v>30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3" t="s">
        <v>11</v>
      </c>
      <c r="J4" s="64"/>
    </row>
    <row r="5" spans="1:14" ht="44.25" customHeight="1" x14ac:dyDescent="0.25">
      <c r="A5" s="66"/>
      <c r="B5" s="66"/>
      <c r="C5" s="66"/>
      <c r="D5" s="66"/>
      <c r="E5" s="66"/>
      <c r="F5" s="66"/>
      <c r="G5" s="66"/>
      <c r="H5" s="66"/>
      <c r="I5" s="26" t="s">
        <v>9</v>
      </c>
      <c r="J5" s="26" t="s">
        <v>10</v>
      </c>
    </row>
    <row r="6" spans="1:14" ht="30" x14ac:dyDescent="0.25">
      <c r="A6" s="1" t="s">
        <v>24</v>
      </c>
      <c r="B6" s="4">
        <v>240</v>
      </c>
      <c r="C6" s="17" t="s">
        <v>28</v>
      </c>
      <c r="D6" s="2" t="s">
        <v>25</v>
      </c>
      <c r="E6" s="1" t="s">
        <v>12</v>
      </c>
      <c r="F6" s="3">
        <v>289037000</v>
      </c>
      <c r="G6" s="4" t="s">
        <v>13</v>
      </c>
      <c r="H6" s="3">
        <v>0</v>
      </c>
      <c r="I6" s="12">
        <v>22081875.919999998</v>
      </c>
      <c r="J6" s="9">
        <f>I6/$L$6</f>
        <v>1.4510436976743667E-2</v>
      </c>
      <c r="K6" s="16"/>
      <c r="L6" s="41">
        <v>1521792621.0899999</v>
      </c>
      <c r="M6" s="43"/>
    </row>
    <row r="7" spans="1:14" ht="30" x14ac:dyDescent="0.25">
      <c r="A7" s="1" t="s">
        <v>24</v>
      </c>
      <c r="B7" s="4">
        <v>216</v>
      </c>
      <c r="C7" s="17" t="s">
        <v>29</v>
      </c>
      <c r="D7" s="2" t="s">
        <v>25</v>
      </c>
      <c r="E7" s="1" t="s">
        <v>12</v>
      </c>
      <c r="F7" s="3">
        <v>1184414400</v>
      </c>
      <c r="G7" s="4" t="s">
        <v>13</v>
      </c>
      <c r="H7" s="3">
        <v>0</v>
      </c>
      <c r="I7" s="12">
        <v>81185478.959999993</v>
      </c>
      <c r="J7" s="9">
        <f t="shared" ref="J7:J15" si="0">I7/$L$6</f>
        <v>5.3348582346160967E-2</v>
      </c>
      <c r="L7" s="42">
        <v>360000000</v>
      </c>
    </row>
    <row r="8" spans="1:14" ht="30" x14ac:dyDescent="0.25">
      <c r="A8" s="1" t="s">
        <v>24</v>
      </c>
      <c r="B8" s="4">
        <v>180</v>
      </c>
      <c r="C8" s="1" t="s">
        <v>57</v>
      </c>
      <c r="D8" s="2" t="s">
        <v>25</v>
      </c>
      <c r="E8" s="1" t="s">
        <v>14</v>
      </c>
      <c r="F8" s="3">
        <v>232851337.75</v>
      </c>
      <c r="G8" s="4" t="s">
        <v>13</v>
      </c>
      <c r="H8" s="3">
        <v>0</v>
      </c>
      <c r="I8" s="12">
        <v>15597340.58</v>
      </c>
      <c r="J8" s="9">
        <f t="shared" si="0"/>
        <v>1.0249320678679754E-2</v>
      </c>
      <c r="L8" s="41"/>
      <c r="N8" s="45"/>
    </row>
    <row r="9" spans="1:14" ht="30" x14ac:dyDescent="0.25">
      <c r="A9" s="1" t="s">
        <v>24</v>
      </c>
      <c r="B9" s="4">
        <v>180</v>
      </c>
      <c r="C9" s="1" t="s">
        <v>58</v>
      </c>
      <c r="D9" s="2" t="s">
        <v>25</v>
      </c>
      <c r="E9" s="1" t="s">
        <v>15</v>
      </c>
      <c r="F9" s="3">
        <v>500000000</v>
      </c>
      <c r="G9" s="4" t="s">
        <v>13</v>
      </c>
      <c r="H9" s="3">
        <v>0</v>
      </c>
      <c r="I9" s="25">
        <v>33332400</v>
      </c>
      <c r="J9" s="9">
        <f t="shared" si="0"/>
        <v>2.1903378645721991E-2</v>
      </c>
    </row>
    <row r="10" spans="1:14" ht="30" x14ac:dyDescent="0.25">
      <c r="A10" s="1" t="s">
        <v>24</v>
      </c>
      <c r="B10" s="4">
        <v>180</v>
      </c>
      <c r="C10" s="1" t="s">
        <v>50</v>
      </c>
      <c r="D10" s="2" t="s">
        <v>25</v>
      </c>
      <c r="E10" s="1" t="s">
        <v>15</v>
      </c>
      <c r="F10" s="3">
        <v>1380000000</v>
      </c>
      <c r="G10" s="4" t="s">
        <v>13</v>
      </c>
      <c r="H10" s="3">
        <v>0</v>
      </c>
      <c r="I10" s="12">
        <v>91999800</v>
      </c>
      <c r="J10" s="9">
        <f t="shared" si="0"/>
        <v>6.0454886378739421E-2</v>
      </c>
    </row>
    <row r="11" spans="1:14" ht="30" x14ac:dyDescent="0.25">
      <c r="A11" s="1" t="s">
        <v>24</v>
      </c>
      <c r="B11" s="4">
        <v>180</v>
      </c>
      <c r="C11" s="1" t="s">
        <v>58</v>
      </c>
      <c r="D11" s="2" t="s">
        <v>25</v>
      </c>
      <c r="E11" s="1" t="s">
        <v>16</v>
      </c>
      <c r="F11" s="3">
        <v>500000000</v>
      </c>
      <c r="G11" s="4" t="str">
        <f>G10</f>
        <v>FAFEF</v>
      </c>
      <c r="H11" s="3">
        <v>0</v>
      </c>
      <c r="I11" s="12">
        <v>33333333.360000003</v>
      </c>
      <c r="J11" s="9">
        <f t="shared" si="0"/>
        <v>2.1903991975019996E-2</v>
      </c>
    </row>
    <row r="12" spans="1:14" ht="30" x14ac:dyDescent="0.25">
      <c r="A12" s="1" t="s">
        <v>24</v>
      </c>
      <c r="B12" s="4">
        <v>60</v>
      </c>
      <c r="C12" s="1" t="s">
        <v>32</v>
      </c>
      <c r="D12" s="2" t="s">
        <v>25</v>
      </c>
      <c r="E12" s="1" t="s">
        <v>16</v>
      </c>
      <c r="F12" s="3">
        <v>644000000</v>
      </c>
      <c r="G12" s="4" t="s">
        <v>13</v>
      </c>
      <c r="H12" s="3">
        <v>0</v>
      </c>
      <c r="I12" s="12">
        <v>128799999.95999999</v>
      </c>
      <c r="J12" s="9">
        <f t="shared" si="0"/>
        <v>8.4637024897482843E-2</v>
      </c>
    </row>
    <row r="13" spans="1:14" ht="30" x14ac:dyDescent="0.25">
      <c r="A13" s="1" t="s">
        <v>24</v>
      </c>
      <c r="B13" s="4">
        <v>60</v>
      </c>
      <c r="C13" s="1" t="s">
        <v>59</v>
      </c>
      <c r="D13" s="2" t="s">
        <v>25</v>
      </c>
      <c r="E13" s="1" t="s">
        <v>17</v>
      </c>
      <c r="F13" s="3">
        <v>500000000</v>
      </c>
      <c r="G13" s="4" t="str">
        <f>G12</f>
        <v>FAFEF</v>
      </c>
      <c r="H13" s="3">
        <v>0</v>
      </c>
      <c r="I13" s="12">
        <v>99999999.959999993</v>
      </c>
      <c r="J13" s="9">
        <f t="shared" si="0"/>
        <v>6.5711975846205611E-2</v>
      </c>
    </row>
    <row r="14" spans="1:14" ht="30" x14ac:dyDescent="0.25">
      <c r="A14" s="1" t="s">
        <v>24</v>
      </c>
      <c r="B14" s="4">
        <v>120</v>
      </c>
      <c r="C14" s="1" t="s">
        <v>18</v>
      </c>
      <c r="D14" s="2" t="s">
        <v>25</v>
      </c>
      <c r="E14" s="1" t="s">
        <v>19</v>
      </c>
      <c r="F14" s="3">
        <v>200000000</v>
      </c>
      <c r="G14" s="4" t="s">
        <v>13</v>
      </c>
      <c r="H14" s="3">
        <v>0</v>
      </c>
      <c r="I14" s="12">
        <v>19999992</v>
      </c>
      <c r="J14" s="9">
        <f t="shared" si="0"/>
        <v>1.314238991754001E-2</v>
      </c>
    </row>
    <row r="15" spans="1:14" ht="30" x14ac:dyDescent="0.25">
      <c r="A15" s="1" t="s">
        <v>24</v>
      </c>
      <c r="B15" s="4">
        <v>60</v>
      </c>
      <c r="C15" s="1" t="s">
        <v>33</v>
      </c>
      <c r="D15" s="2" t="s">
        <v>25</v>
      </c>
      <c r="E15" s="1" t="s">
        <v>19</v>
      </c>
      <c r="F15" s="3">
        <v>185950160</v>
      </c>
      <c r="G15" s="4" t="str">
        <f>G13</f>
        <v>FAFEF</v>
      </c>
      <c r="H15" s="3">
        <v>0</v>
      </c>
      <c r="I15" s="12">
        <v>37190028</v>
      </c>
      <c r="J15" s="9">
        <f t="shared" si="0"/>
        <v>2.4438302226332424E-2</v>
      </c>
    </row>
    <row r="16" spans="1:14" s="46" customFormat="1" ht="30" x14ac:dyDescent="0.25">
      <c r="A16" s="48" t="s">
        <v>24</v>
      </c>
      <c r="B16" s="4">
        <v>180</v>
      </c>
      <c r="C16" s="48" t="s">
        <v>42</v>
      </c>
      <c r="D16" s="2" t="s">
        <v>25</v>
      </c>
      <c r="E16" s="48" t="s">
        <v>16</v>
      </c>
      <c r="F16" s="3">
        <v>2152000000</v>
      </c>
      <c r="G16" s="4" t="s">
        <v>13</v>
      </c>
      <c r="H16" s="3">
        <v>0</v>
      </c>
      <c r="I16" s="12">
        <v>149261359.19999996</v>
      </c>
      <c r="J16" s="9">
        <f>I16/$L$6</f>
        <v>9.8082588344455199E-2</v>
      </c>
      <c r="L16" s="40"/>
    </row>
    <row r="17" spans="1:12" s="46" customFormat="1" ht="30" x14ac:dyDescent="0.25">
      <c r="A17" s="48" t="s">
        <v>24</v>
      </c>
      <c r="B17" s="4">
        <v>120</v>
      </c>
      <c r="C17" s="48" t="s">
        <v>50</v>
      </c>
      <c r="D17" s="2" t="s">
        <v>25</v>
      </c>
      <c r="E17" s="48" t="s">
        <v>14</v>
      </c>
      <c r="F17" s="3">
        <v>1664477330</v>
      </c>
      <c r="G17" s="50" t="s">
        <v>49</v>
      </c>
      <c r="H17" s="3">
        <v>0</v>
      </c>
      <c r="I17" s="12">
        <v>206601900</v>
      </c>
      <c r="J17" s="9">
        <f>I17/L7</f>
        <v>0.57389416666666671</v>
      </c>
      <c r="L17" s="40"/>
    </row>
    <row r="18" spans="1:12" x14ac:dyDescent="0.25">
      <c r="A18" s="13" t="s">
        <v>41</v>
      </c>
      <c r="B18" s="14"/>
      <c r="C18" s="10"/>
      <c r="D18" s="10"/>
      <c r="E18" s="10"/>
      <c r="F18" s="10"/>
      <c r="G18" s="10"/>
      <c r="H18" s="10"/>
      <c r="I18" s="13"/>
      <c r="J18" s="10"/>
    </row>
    <row r="19" spans="1:12" x14ac:dyDescent="0.25">
      <c r="A19" s="13" t="s">
        <v>48</v>
      </c>
    </row>
    <row r="20" spans="1:12" x14ac:dyDescent="0.25">
      <c r="A20" s="13" t="s">
        <v>51</v>
      </c>
    </row>
    <row r="21" spans="1:12" x14ac:dyDescent="0.25">
      <c r="A21" s="10"/>
      <c r="B21" s="23"/>
      <c r="F21" s="45"/>
      <c r="G21" s="21"/>
      <c r="I21" s="24"/>
    </row>
    <row r="22" spans="1:12" x14ac:dyDescent="0.25">
      <c r="A22" s="10"/>
      <c r="B22" s="30"/>
      <c r="H22" s="44"/>
    </row>
    <row r="23" spans="1:12" x14ac:dyDescent="0.25">
      <c r="A23" s="10"/>
      <c r="B23" s="30"/>
      <c r="H23" s="16"/>
    </row>
    <row r="24" spans="1:12" x14ac:dyDescent="0.25">
      <c r="A24" s="10"/>
      <c r="B24" s="30"/>
      <c r="C24" s="18"/>
      <c r="D24" s="19"/>
      <c r="E24" s="18"/>
    </row>
    <row r="25" spans="1:12" x14ac:dyDescent="0.25">
      <c r="A25" s="10"/>
      <c r="B25" s="10"/>
      <c r="D25" s="20"/>
      <c r="E25" s="20"/>
    </row>
    <row r="26" spans="1:12" x14ac:dyDescent="0.25">
      <c r="A26" s="10"/>
      <c r="B26" s="10"/>
    </row>
    <row r="27" spans="1:12" ht="54" customHeight="1" x14ac:dyDescent="0.25">
      <c r="A27" s="52"/>
      <c r="B27" s="52"/>
    </row>
    <row r="30" spans="1:12" x14ac:dyDescent="0.25">
      <c r="A30" s="35"/>
      <c r="B30" s="39"/>
      <c r="C30" s="39"/>
    </row>
    <row r="31" spans="1:12" x14ac:dyDescent="0.25">
      <c r="A31" s="38"/>
      <c r="B31" s="30"/>
      <c r="C31" s="30"/>
    </row>
    <row r="32" spans="1:12" x14ac:dyDescent="0.25">
      <c r="A32" s="35"/>
      <c r="B32" s="30"/>
      <c r="C32" s="30"/>
    </row>
    <row r="33" spans="1:4" x14ac:dyDescent="0.25">
      <c r="A33" s="35"/>
      <c r="B33" s="36"/>
      <c r="C33" s="36"/>
    </row>
    <row r="34" spans="1:4" x14ac:dyDescent="0.25">
      <c r="A34" s="51"/>
      <c r="B34" s="51"/>
      <c r="C34" s="51"/>
    </row>
    <row r="35" spans="1:4" x14ac:dyDescent="0.25">
      <c r="A35" s="10"/>
      <c r="B35" s="10"/>
      <c r="C35" s="10"/>
    </row>
    <row r="36" spans="1:4" x14ac:dyDescent="0.25">
      <c r="A36" s="10"/>
      <c r="B36" s="10"/>
      <c r="C36" s="10"/>
    </row>
    <row r="37" spans="1:4" x14ac:dyDescent="0.25">
      <c r="A37" s="10"/>
      <c r="B37" s="39"/>
      <c r="C37" s="39"/>
    </row>
    <row r="38" spans="1:4" x14ac:dyDescent="0.25">
      <c r="A38" s="35"/>
      <c r="B38" s="30"/>
      <c r="C38" s="37"/>
      <c r="D38" s="22"/>
    </row>
    <row r="39" spans="1:4" x14ac:dyDescent="0.25">
      <c r="A39" s="35"/>
      <c r="B39" s="30"/>
      <c r="C39" s="30"/>
    </row>
    <row r="40" spans="1:4" x14ac:dyDescent="0.25">
      <c r="A40" s="35"/>
      <c r="B40" s="34"/>
      <c r="C40" s="34"/>
    </row>
    <row r="41" spans="1:4" x14ac:dyDescent="0.25">
      <c r="A41" s="53"/>
      <c r="B41" s="53"/>
      <c r="C41" s="53"/>
    </row>
    <row r="42" spans="1:4" x14ac:dyDescent="0.25">
      <c r="A42" s="10"/>
      <c r="B42" s="10"/>
      <c r="C42" s="10"/>
    </row>
    <row r="43" spans="1:4" x14ac:dyDescent="0.25">
      <c r="A43" s="10"/>
      <c r="B43" s="10"/>
      <c r="C43" s="10"/>
    </row>
    <row r="44" spans="1:4" x14ac:dyDescent="0.25">
      <c r="A44" s="10"/>
      <c r="B44" s="10"/>
      <c r="C44" s="10"/>
    </row>
  </sheetData>
  <mergeCells count="15">
    <mergeCell ref="A34:C34"/>
    <mergeCell ref="A27:B27"/>
    <mergeCell ref="A41:C41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C11" sqref="C11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7" t="s">
        <v>0</v>
      </c>
      <c r="C1" s="67"/>
    </row>
    <row r="2" spans="2:11" ht="45.75" customHeight="1" x14ac:dyDescent="0.25">
      <c r="B2" s="68" t="s">
        <v>34</v>
      </c>
      <c r="C2" s="68"/>
    </row>
    <row r="3" spans="2:11" x14ac:dyDescent="0.25">
      <c r="B3" s="67" t="s">
        <v>35</v>
      </c>
      <c r="C3" s="67"/>
    </row>
    <row r="4" spans="2:11" x14ac:dyDescent="0.25">
      <c r="B4" s="27"/>
      <c r="C4" s="27"/>
    </row>
    <row r="5" spans="2:11" x14ac:dyDescent="0.25">
      <c r="B5" s="28"/>
      <c r="C5" s="29"/>
      <c r="G5" s="15"/>
    </row>
    <row r="6" spans="2:11" x14ac:dyDescent="0.25">
      <c r="B6" s="1" t="s">
        <v>43</v>
      </c>
      <c r="C6" s="11">
        <v>5970686788.2800007</v>
      </c>
      <c r="E6" s="18"/>
      <c r="G6" s="15"/>
    </row>
    <row r="7" spans="2:11" x14ac:dyDescent="0.25">
      <c r="B7" s="1" t="s">
        <v>44</v>
      </c>
      <c r="C7" s="11">
        <v>283599981.82000005</v>
      </c>
      <c r="E7" s="15"/>
      <c r="G7" s="15"/>
    </row>
    <row r="8" spans="2:11" s="46" customFormat="1" x14ac:dyDescent="0.25">
      <c r="B8" s="1" t="s">
        <v>45</v>
      </c>
      <c r="C8" s="11">
        <v>283645112.69</v>
      </c>
      <c r="E8" s="15"/>
      <c r="G8" s="15"/>
    </row>
    <row r="9" spans="2:11" s="46" customFormat="1" x14ac:dyDescent="0.25">
      <c r="B9" s="1" t="s">
        <v>46</v>
      </c>
      <c r="C9" s="11">
        <v>269165630.33999997</v>
      </c>
      <c r="E9" s="15"/>
      <c r="G9" s="15"/>
    </row>
    <row r="10" spans="2:11" s="46" customFormat="1" x14ac:dyDescent="0.25">
      <c r="B10" s="1" t="s">
        <v>52</v>
      </c>
      <c r="C10" s="11">
        <v>503473574.76999998</v>
      </c>
      <c r="E10" s="15"/>
      <c r="G10" s="15"/>
    </row>
    <row r="11" spans="2:11" x14ac:dyDescent="0.25">
      <c r="B11" s="1" t="s">
        <v>31</v>
      </c>
      <c r="C11" s="11">
        <v>4636056014.0400009</v>
      </c>
      <c r="D11" s="18"/>
      <c r="E11" s="15"/>
      <c r="F11" s="18"/>
    </row>
    <row r="12" spans="2:11" x14ac:dyDescent="0.25">
      <c r="B12" s="1" t="s">
        <v>20</v>
      </c>
      <c r="C12" s="1"/>
      <c r="D12" s="18"/>
      <c r="E12" s="15"/>
      <c r="F12" s="15"/>
      <c r="G12" s="15"/>
    </row>
    <row r="13" spans="2:11" x14ac:dyDescent="0.25">
      <c r="B13" s="1" t="s">
        <v>39</v>
      </c>
      <c r="C13" s="1"/>
      <c r="D13" s="10"/>
      <c r="E13" s="49"/>
      <c r="F13" s="10"/>
      <c r="G13" s="49"/>
      <c r="H13" s="10"/>
      <c r="I13" s="10"/>
      <c r="J13" s="10"/>
      <c r="K13" s="10"/>
    </row>
    <row r="14" spans="2:11" ht="46.5" customHeight="1" x14ac:dyDescent="0.25">
      <c r="B14" s="52" t="s">
        <v>53</v>
      </c>
      <c r="C14" s="52"/>
    </row>
    <row r="15" spans="2:11" x14ac:dyDescent="0.25">
      <c r="F15" s="47"/>
    </row>
  </sheetData>
  <mergeCells count="4">
    <mergeCell ref="B1:C1"/>
    <mergeCell ref="B2:C2"/>
    <mergeCell ref="B3:C3"/>
    <mergeCell ref="B14:C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6" sqref="D6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9" t="s">
        <v>0</v>
      </c>
      <c r="C1" s="69"/>
      <c r="D1" s="69"/>
    </row>
    <row r="2" spans="2:4" x14ac:dyDescent="0.25">
      <c r="B2" s="70" t="s">
        <v>36</v>
      </c>
      <c r="C2" s="70"/>
      <c r="D2" s="70"/>
    </row>
    <row r="3" spans="2:4" x14ac:dyDescent="0.25">
      <c r="B3" s="70" t="s">
        <v>37</v>
      </c>
      <c r="C3" s="70"/>
      <c r="D3" s="70"/>
    </row>
    <row r="4" spans="2:4" ht="30" x14ac:dyDescent="0.25">
      <c r="B4" s="31"/>
      <c r="C4" s="32" t="s">
        <v>40</v>
      </c>
      <c r="D4" s="32" t="s">
        <v>54</v>
      </c>
    </row>
    <row r="5" spans="2:4" x14ac:dyDescent="0.25">
      <c r="B5" s="6" t="s">
        <v>23</v>
      </c>
      <c r="C5" s="11">
        <v>691613000000</v>
      </c>
      <c r="D5" s="11">
        <v>691613000000</v>
      </c>
    </row>
    <row r="6" spans="2:4" x14ac:dyDescent="0.25">
      <c r="B6" s="5" t="s">
        <v>21</v>
      </c>
      <c r="C6" s="11">
        <v>5970686788.2800007</v>
      </c>
      <c r="D6" s="11">
        <v>4636056014.0400009</v>
      </c>
    </row>
    <row r="7" spans="2:4" x14ac:dyDescent="0.25">
      <c r="B7" s="5" t="s">
        <v>22</v>
      </c>
      <c r="C7" s="8">
        <f>C6/C5</f>
        <v>8.6329880847815198E-3</v>
      </c>
      <c r="D7" s="8">
        <f>D6/D5</f>
        <v>6.7032516942856788E-3</v>
      </c>
    </row>
    <row r="8" spans="2:4" x14ac:dyDescent="0.25">
      <c r="B8" s="51" t="s">
        <v>55</v>
      </c>
      <c r="C8" s="51"/>
      <c r="D8" s="51"/>
    </row>
    <row r="9" spans="2:4" ht="92.25" customHeight="1" x14ac:dyDescent="0.25">
      <c r="B9" s="52"/>
      <c r="C9" s="52"/>
      <c r="D9" s="52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B9" sqref="B9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70" t="s">
        <v>0</v>
      </c>
      <c r="C1" s="70"/>
      <c r="D1" s="70"/>
    </row>
    <row r="2" spans="2:4" x14ac:dyDescent="0.25">
      <c r="B2" s="70" t="s">
        <v>38</v>
      </c>
      <c r="C2" s="70"/>
      <c r="D2" s="70"/>
    </row>
    <row r="3" spans="2:4" x14ac:dyDescent="0.25">
      <c r="B3" s="70" t="s">
        <v>35</v>
      </c>
      <c r="C3" s="70"/>
      <c r="D3" s="70"/>
    </row>
    <row r="4" spans="2:4" ht="45" x14ac:dyDescent="0.25">
      <c r="B4" s="33"/>
      <c r="C4" s="32" t="s">
        <v>40</v>
      </c>
      <c r="D4" s="32" t="s">
        <v>54</v>
      </c>
    </row>
    <row r="5" spans="2:4" x14ac:dyDescent="0.25">
      <c r="B5" s="5" t="s">
        <v>27</v>
      </c>
      <c r="C5" s="11">
        <v>15738862183.780003</v>
      </c>
      <c r="D5" s="11">
        <v>19713092647.880001</v>
      </c>
    </row>
    <row r="6" spans="2:4" x14ac:dyDescent="0.25">
      <c r="B6" s="5" t="s">
        <v>26</v>
      </c>
      <c r="C6" s="11">
        <v>5970686788.2800007</v>
      </c>
      <c r="D6" s="11">
        <v>4636056014.0400009</v>
      </c>
    </row>
    <row r="7" spans="2:4" x14ac:dyDescent="0.25">
      <c r="B7" s="5" t="s">
        <v>22</v>
      </c>
      <c r="C7" s="7">
        <f>C6/C5</f>
        <v>0.37935949362548016</v>
      </c>
      <c r="D7" s="7">
        <f>D6/D5</f>
        <v>0.23517649396014861</v>
      </c>
    </row>
    <row r="8" spans="2:4" ht="30.75" customHeight="1" x14ac:dyDescent="0.25">
      <c r="B8" s="71" t="s">
        <v>56</v>
      </c>
      <c r="C8" s="71"/>
      <c r="D8" s="71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Usuario de Windows</cp:lastModifiedBy>
  <cp:lastPrinted>2018-01-22T21:19:52Z</cp:lastPrinted>
  <dcterms:created xsi:type="dcterms:W3CDTF">2013-06-27T14:25:26Z</dcterms:created>
  <dcterms:modified xsi:type="dcterms:W3CDTF">2018-01-23T19:25:22Z</dcterms:modified>
</cp:coreProperties>
</file>