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540" windowWidth="17400" windowHeight="6165" activeTab="2"/>
  </bookViews>
  <sheets>
    <sheet name="1" sheetId="5" r:id="rId1"/>
    <sheet name="2" sheetId="6" r:id="rId2"/>
    <sheet name="3" sheetId="7" r:id="rId3"/>
    <sheet name="4" sheetId="8" r:id="rId4"/>
  </sheets>
  <definedNames>
    <definedName name="_xlnm.Print_Area" localSheetId="0">'1'!$A$1:$J$17</definedName>
  </definedNames>
  <calcPr calcId="145621"/>
</workbook>
</file>

<file path=xl/calcChain.xml><?xml version="1.0" encoding="utf-8"?>
<calcChain xmlns="http://schemas.openxmlformats.org/spreadsheetml/2006/main">
  <c r="J7" i="5" l="1"/>
  <c r="J8" i="5"/>
  <c r="J9" i="5"/>
  <c r="J10" i="5"/>
  <c r="J11" i="5"/>
  <c r="J12" i="5"/>
  <c r="J13" i="5"/>
  <c r="J14" i="5"/>
  <c r="J15" i="5"/>
  <c r="J6" i="5"/>
  <c r="D7" i="8" l="1"/>
  <c r="C7" i="8"/>
  <c r="D7" i="7"/>
  <c r="C7" i="7"/>
  <c r="G13" i="5" l="1"/>
  <c r="G15" i="5" s="1"/>
  <c r="G11" i="5"/>
</calcChain>
</file>

<file path=xl/sharedStrings.xml><?xml version="1.0" encoding="utf-8"?>
<sst xmlns="http://schemas.openxmlformats.org/spreadsheetml/2006/main" count="92" uniqueCount="56">
  <si>
    <t>Gobierno del Estado de Guanajuato</t>
  </si>
  <si>
    <t>Formato de información de obligaciones pagadas o garantizadas con fondos federales</t>
  </si>
  <si>
    <t>Tipo de Obligación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</si>
  <si>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</si>
  <si>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</si>
  <si>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</si>
  <si>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</si>
  <si>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</si>
  <si>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</si>
  <si>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</si>
  <si>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</si>
  <si>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</si>
  <si>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BANOBRAS</t>
  </si>
  <si>
    <t>FAFEF</t>
  </si>
  <si>
    <t>TIIE + 1.0</t>
  </si>
  <si>
    <t>Banco del Bajío</t>
  </si>
  <si>
    <t>TIIE + 0.3</t>
  </si>
  <si>
    <t>BBVA Bancomer</t>
  </si>
  <si>
    <t>TIIE + 1.6</t>
  </si>
  <si>
    <t>Banamex</t>
  </si>
  <si>
    <t>Scotiabank Inverlat</t>
  </si>
  <si>
    <t>TIIE + 1.06</t>
  </si>
  <si>
    <t>HSBC</t>
  </si>
  <si>
    <t>(-) Amortización 2</t>
  </si>
  <si>
    <t>Saldo de la deuda pública</t>
  </si>
  <si>
    <t>Porcentaje</t>
  </si>
  <si>
    <t xml:space="preserve">          Producto Interno Bruto estatal</t>
  </si>
  <si>
    <t>Crédito simple</t>
  </si>
  <si>
    <t>Saneamiento financiero</t>
  </si>
  <si>
    <t>Saldo de la Deuda Pública</t>
  </si>
  <si>
    <t xml:space="preserve">               Ingresos Propios</t>
  </si>
  <si>
    <t>FOAEM  + 1.50</t>
  </si>
  <si>
    <t>CETES 182 + sobretasa</t>
  </si>
  <si>
    <t>Plazo (meses)</t>
  </si>
  <si>
    <r>
      <t>Deuda Pública Bruta Total descontando la amortización</t>
    </r>
    <r>
      <rPr>
        <b/>
        <sz val="11"/>
        <color theme="1"/>
        <rFont val="Calibri"/>
        <family val="2"/>
        <scheme val="minor"/>
      </rPr>
      <t>*</t>
    </r>
  </si>
  <si>
    <t>TIIE + 0.43</t>
  </si>
  <si>
    <t>TIIE + 0.5</t>
  </si>
  <si>
    <t>TIIE + 0.84</t>
  </si>
  <si>
    <t xml:space="preserve">Reducción del saldo de su deuda pública  bruta total con motivo de cada una de las amortizaciones  a que se refiera este artículo, con relación al registrado al 31 de diciembre del Ejercicio Fiscal Anterior </t>
  </si>
  <si>
    <t>(Cifras en pesos)</t>
  </si>
  <si>
    <t>Comparativo de la Relación Deuda Pública Bruta Total a Producto Interno Bruto</t>
  </si>
  <si>
    <t>(Cifras pesos)</t>
  </si>
  <si>
    <t>Al 31 de diciembre de 2015</t>
  </si>
  <si>
    <t>Comparativo de la Relación Deuda Pública Bruta Total a Ingresos Propios</t>
  </si>
  <si>
    <t>Deuda Pública Bruta Total descontando la amortización 2</t>
  </si>
  <si>
    <t xml:space="preserve">En 2016 únicamente se paga capital con FAFEF. </t>
  </si>
  <si>
    <t>Deuda Pública Bruta Total al 31 de diciembre de 2015</t>
  </si>
  <si>
    <t>Al 30 de Septiembre de 2016</t>
  </si>
  <si>
    <t>Al 30 de septiembre de 2016</t>
  </si>
  <si>
    <t>El importe por concepto de FAFEF fue consultado en la PEI el 10 de octubre de 2016 y tiene un registro al 30 de septiembre de 2016 de $1,058,934,564.14</t>
  </si>
  <si>
    <t>(-) Amortización al 31 de marzo de 2016</t>
  </si>
  <si>
    <t>(-) Amortización al 30 de junio de 2016</t>
  </si>
  <si>
    <t>(-) Amortización al 30 de septiembre de 2016</t>
  </si>
  <si>
    <t>Los ingresos propios fueron consultados en la PEI el 10 de septiembre de 2016.</t>
  </si>
  <si>
    <t>*La diferencia entre la Deuda Pública Bruta Total y el Saldo de la Deuda Pública al 30 de septiembre de 2016 es por la cantidad $1,250,917.82 correspondiente a la revaluación en el valor de la UDI y a la disposición de nueva deuda por $1,082,279,934.79</t>
  </si>
  <si>
    <t>El PIB estatal es a precios de 2008, cifras revisadas de 2014. www.inegi.org.mx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</si>
</sst>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&quot;$&quot;* #,##0_-;\-&quot;$&quot;* #,##0_-;_-&quot;$&quot;* &quot;-&quot;??_-;_-@_-"/>
    <numFmt numFmtId="166" formatCode="#,##0.00000"/>
    <numFmt numFmtId="167" formatCode="General_)"/>
    <numFmt numFmtId="168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167" fontId="3" fillId="0" borderId="0"/>
    <xf numFmtId="43" fontId="7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3" fillId="0" borderId="0"/>
    <xf numFmtId="9" fontId="3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/>
    <xf numFmtId="9" fontId="0" fillId="0" borderId="1" xfId="2" applyFont="1" applyBorder="1"/>
    <xf numFmtId="10" fontId="0" fillId="0" borderId="1" xfId="2" applyNumberFormat="1" applyFont="1" applyBorder="1"/>
    <xf numFmtId="164" fontId="0" fillId="0" borderId="1" xfId="2" applyNumberFormat="1" applyFont="1" applyBorder="1" applyAlignment="1">
      <alignment horizontal="center"/>
    </xf>
    <xf numFmtId="0" fontId="0" fillId="0" borderId="0" xfId="0" applyBorder="1"/>
    <xf numFmtId="165" fontId="0" fillId="0" borderId="1" xfId="1" applyNumberFormat="1" applyFont="1" applyBorder="1"/>
    <xf numFmtId="44" fontId="0" fillId="0" borderId="1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43" fontId="0" fillId="0" borderId="0" xfId="3" applyFont="1"/>
    <xf numFmtId="164" fontId="0" fillId="0" borderId="0" xfId="2" applyNumberFormat="1" applyFont="1"/>
    <xf numFmtId="0" fontId="0" fillId="0" borderId="1" xfId="0" applyBorder="1" applyAlignment="1">
      <alignment horizontal="left" wrapText="1"/>
    </xf>
    <xf numFmtId="165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 applyFill="1"/>
    <xf numFmtId="4" fontId="0" fillId="0" borderId="0" xfId="0" applyNumberFormat="1" applyFill="1"/>
    <xf numFmtId="0" fontId="2" fillId="0" borderId="0" xfId="0" applyFont="1" applyBorder="1" applyAlignment="1">
      <alignment horizontal="center"/>
    </xf>
    <xf numFmtId="44" fontId="0" fillId="0" borderId="0" xfId="0" applyNumberFormat="1" applyFill="1"/>
    <xf numFmtId="43" fontId="0" fillId="0" borderId="1" xfId="3" applyFont="1" applyFill="1" applyBorder="1"/>
    <xf numFmtId="0" fontId="5" fillId="3" borderId="1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/>
    </xf>
    <xf numFmtId="165" fontId="0" fillId="0" borderId="0" xfId="1" applyNumberFormat="1" applyFont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9" fontId="0" fillId="0" borderId="0" xfId="2" applyFont="1" applyBorder="1"/>
    <xf numFmtId="0" fontId="2" fillId="0" borderId="0" xfId="0" applyFont="1" applyBorder="1"/>
    <xf numFmtId="10" fontId="0" fillId="0" borderId="0" xfId="2" applyNumberFormat="1" applyFont="1" applyBorder="1"/>
    <xf numFmtId="4" fontId="0" fillId="0" borderId="0" xfId="0" applyNumberFormat="1" applyFill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 wrapText="1"/>
    </xf>
    <xf numFmtId="44" fontId="0" fillId="0" borderId="0" xfId="0" applyNumberFormat="1"/>
    <xf numFmtId="0" fontId="8" fillId="0" borderId="0" xfId="0" applyFont="1"/>
    <xf numFmtId="4" fontId="8" fillId="0" borderId="0" xfId="0" applyNumberFormat="1" applyFont="1"/>
    <xf numFmtId="43" fontId="8" fillId="0" borderId="0" xfId="3" applyFont="1"/>
    <xf numFmtId="2" fontId="0" fillId="0" borderId="0" xfId="0" applyNumberFormat="1" applyFill="1"/>
    <xf numFmtId="43" fontId="4" fillId="0" borderId="0" xfId="3" applyFont="1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3" xfId="0" applyFill="1" applyBorder="1" applyAlignment="1">
      <alignment horizontal="justify" vertical="center" wrapText="1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3" xfId="0" applyFont="1" applyFill="1" applyBorder="1" applyAlignment="1">
      <alignment horizontal="left" wrapText="1"/>
    </xf>
  </cellXfs>
  <cellStyles count="18">
    <cellStyle name="=C:\WINNT\SYSTEM32\COMMAND.COM" xfId="9"/>
    <cellStyle name="Euro" xfId="12"/>
    <cellStyle name="Millares" xfId="3" builtinId="3"/>
    <cellStyle name="Millares 2" xfId="5"/>
    <cellStyle name="Millares 2 10" xfId="7"/>
    <cellStyle name="Millares 2 2" xfId="10"/>
    <cellStyle name="Millares 3" xfId="13"/>
    <cellStyle name="Moneda" xfId="1" builtinId="4"/>
    <cellStyle name="Normal" xfId="0" builtinId="0"/>
    <cellStyle name="Normal 2" xfId="4"/>
    <cellStyle name="Normal 2 10" xfId="6"/>
    <cellStyle name="Normal 2 2" xfId="11"/>
    <cellStyle name="Normal 3" xfId="14"/>
    <cellStyle name="Normal 3 2" xfId="15"/>
    <cellStyle name="Normal 4" xfId="16"/>
    <cellStyle name="Normal 9" xfId="8"/>
    <cellStyle name="Porcentaje" xfId="2" builtinId="5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1200150</xdr:colOff>
      <xdr:row>0</xdr:row>
      <xdr:rowOff>123825</xdr:rowOff>
    </xdr:from>
    <xdr:to>
      <xdr:col>1</xdr:col>
      <xdr:colOff>277250</xdr:colOff>
      <xdr:row>2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123825"/>
          <a:ext cx="591575" cy="352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885824</xdr:colOff>
      <xdr:row>1</xdr:row>
      <xdr:rowOff>528266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28575"/>
          <a:ext cx="885824" cy="6901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1000124</xdr:colOff>
      <xdr:row>3</xdr:row>
      <xdr:rowOff>185366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66675"/>
          <a:ext cx="885824" cy="6901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914399</xdr:colOff>
      <xdr:row>3</xdr:row>
      <xdr:rowOff>147266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885824" cy="690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opLeftCell="A7" workbookViewId="0">
      <selection activeCell="I6" sqref="I6:I15"/>
    </sheetView>
  </sheetViews>
  <sheetFormatPr baseColWidth="10" defaultRowHeight="15" x14ac:dyDescent="0.25"/>
  <cols>
    <col min="1" max="1" width="22.7109375" customWidth="1"/>
    <col min="2" max="2" width="18.85546875" customWidth="1"/>
    <col min="3" max="3" width="17.28515625" bestFit="1" customWidth="1"/>
    <col min="4" max="4" width="18.42578125" bestFit="1" customWidth="1"/>
    <col min="5" max="5" width="19.140625" customWidth="1"/>
    <col min="6" max="6" width="17.85546875" bestFit="1" customWidth="1"/>
    <col min="7" max="7" width="13.5703125" customWidth="1"/>
    <col min="8" max="8" width="16.28515625" bestFit="1" customWidth="1"/>
    <col min="9" max="9" width="16.28515625" style="21" bestFit="1" customWidth="1"/>
    <col min="10" max="10" width="10.7109375" bestFit="1" customWidth="1"/>
    <col min="12" max="12" width="16.85546875" style="41" bestFit="1" customWidth="1"/>
  </cols>
  <sheetData>
    <row r="1" spans="1:13" x14ac:dyDescent="0.2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2"/>
    </row>
    <row r="2" spans="1:13" x14ac:dyDescent="0.25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5"/>
    </row>
    <row r="3" spans="1:13" x14ac:dyDescent="0.25">
      <c r="A3" s="56" t="s">
        <v>47</v>
      </c>
      <c r="B3" s="57"/>
      <c r="C3" s="57"/>
      <c r="D3" s="57"/>
      <c r="E3" s="57"/>
      <c r="F3" s="57"/>
      <c r="G3" s="57"/>
      <c r="H3" s="57"/>
      <c r="I3" s="57"/>
      <c r="J3" s="58"/>
      <c r="L3" s="42"/>
    </row>
    <row r="4" spans="1:13" ht="56.25" customHeight="1" x14ac:dyDescent="0.25">
      <c r="A4" s="61" t="s">
        <v>2</v>
      </c>
      <c r="B4" s="61" t="s">
        <v>33</v>
      </c>
      <c r="C4" s="61" t="s">
        <v>3</v>
      </c>
      <c r="D4" s="61" t="s">
        <v>4</v>
      </c>
      <c r="E4" s="61" t="s">
        <v>5</v>
      </c>
      <c r="F4" s="61" t="s">
        <v>6</v>
      </c>
      <c r="G4" s="61" t="s">
        <v>7</v>
      </c>
      <c r="H4" s="61" t="s">
        <v>8</v>
      </c>
      <c r="I4" s="59" t="s">
        <v>11</v>
      </c>
      <c r="J4" s="60"/>
    </row>
    <row r="5" spans="1:13" ht="44.25" customHeight="1" x14ac:dyDescent="0.25">
      <c r="A5" s="62"/>
      <c r="B5" s="62"/>
      <c r="C5" s="62"/>
      <c r="D5" s="62"/>
      <c r="E5" s="62"/>
      <c r="F5" s="62"/>
      <c r="G5" s="62"/>
      <c r="H5" s="62"/>
      <c r="I5" s="26" t="s">
        <v>9</v>
      </c>
      <c r="J5" s="26" t="s">
        <v>10</v>
      </c>
    </row>
    <row r="6" spans="1:13" ht="30" x14ac:dyDescent="0.25">
      <c r="A6" s="1" t="s">
        <v>27</v>
      </c>
      <c r="B6" s="4">
        <v>240</v>
      </c>
      <c r="C6" s="17" t="s">
        <v>31</v>
      </c>
      <c r="D6" s="2" t="s">
        <v>28</v>
      </c>
      <c r="E6" s="1" t="s">
        <v>12</v>
      </c>
      <c r="F6" s="3">
        <v>289037000</v>
      </c>
      <c r="G6" s="4" t="s">
        <v>13</v>
      </c>
      <c r="H6" s="3">
        <v>0</v>
      </c>
      <c r="I6" s="12">
        <v>15944339.74</v>
      </c>
      <c r="J6" s="9">
        <f>I6/$L$6</f>
        <v>1.5056964122187275E-2</v>
      </c>
      <c r="K6" s="16"/>
      <c r="L6" s="45">
        <v>1058934564.14</v>
      </c>
      <c r="M6" s="44"/>
    </row>
    <row r="7" spans="1:13" ht="30" x14ac:dyDescent="0.25">
      <c r="A7" s="1" t="s">
        <v>27</v>
      </c>
      <c r="B7" s="4">
        <v>216</v>
      </c>
      <c r="C7" s="17" t="s">
        <v>32</v>
      </c>
      <c r="D7" s="2" t="s">
        <v>28</v>
      </c>
      <c r="E7" s="1" t="s">
        <v>12</v>
      </c>
      <c r="F7" s="3">
        <v>1184414400</v>
      </c>
      <c r="G7" s="4" t="s">
        <v>13</v>
      </c>
      <c r="H7" s="3">
        <v>0</v>
      </c>
      <c r="I7" s="12">
        <v>60889109.219999999</v>
      </c>
      <c r="J7" s="9">
        <f t="shared" ref="J7:J15" si="0">I7/$L$6</f>
        <v>5.7500351090579709E-2</v>
      </c>
      <c r="L7" s="43"/>
    </row>
    <row r="8" spans="1:13" ht="30" x14ac:dyDescent="0.25">
      <c r="A8" s="1" t="s">
        <v>27</v>
      </c>
      <c r="B8" s="4">
        <v>180</v>
      </c>
      <c r="C8" s="1" t="s">
        <v>14</v>
      </c>
      <c r="D8" s="2" t="s">
        <v>28</v>
      </c>
      <c r="E8" s="1" t="s">
        <v>15</v>
      </c>
      <c r="F8" s="3">
        <v>232851337.75</v>
      </c>
      <c r="G8" s="4" t="s">
        <v>13</v>
      </c>
      <c r="H8" s="3">
        <v>0</v>
      </c>
      <c r="I8" s="12">
        <v>12716100</v>
      </c>
      <c r="J8" s="9">
        <f t="shared" si="0"/>
        <v>1.2008390726510297E-2</v>
      </c>
      <c r="L8" s="42"/>
    </row>
    <row r="9" spans="1:13" ht="30" x14ac:dyDescent="0.25">
      <c r="A9" s="1" t="s">
        <v>27</v>
      </c>
      <c r="B9" s="4">
        <v>180</v>
      </c>
      <c r="C9" s="1" t="s">
        <v>16</v>
      </c>
      <c r="D9" s="2" t="s">
        <v>28</v>
      </c>
      <c r="E9" s="1" t="s">
        <v>17</v>
      </c>
      <c r="F9" s="3">
        <v>500000000</v>
      </c>
      <c r="G9" s="4" t="s">
        <v>13</v>
      </c>
      <c r="H9" s="3">
        <v>0</v>
      </c>
      <c r="I9" s="25">
        <v>24999300</v>
      </c>
      <c r="J9" s="9">
        <f t="shared" si="0"/>
        <v>2.3607974323043141E-2</v>
      </c>
    </row>
    <row r="10" spans="1:13" ht="30" x14ac:dyDescent="0.25">
      <c r="A10" s="1" t="s">
        <v>27</v>
      </c>
      <c r="B10" s="4">
        <v>180</v>
      </c>
      <c r="C10" s="1" t="s">
        <v>18</v>
      </c>
      <c r="D10" s="2" t="s">
        <v>28</v>
      </c>
      <c r="E10" s="1" t="s">
        <v>17</v>
      </c>
      <c r="F10" s="3">
        <v>1380000000</v>
      </c>
      <c r="G10" s="4" t="s">
        <v>13</v>
      </c>
      <c r="H10" s="3">
        <v>0</v>
      </c>
      <c r="I10" s="12">
        <v>68999850</v>
      </c>
      <c r="J10" s="9">
        <f t="shared" si="0"/>
        <v>6.5159691955127871E-2</v>
      </c>
    </row>
    <row r="11" spans="1:13" ht="30" x14ac:dyDescent="0.25">
      <c r="A11" s="1" t="s">
        <v>27</v>
      </c>
      <c r="B11" s="4">
        <v>180</v>
      </c>
      <c r="C11" s="1" t="s">
        <v>16</v>
      </c>
      <c r="D11" s="2" t="s">
        <v>28</v>
      </c>
      <c r="E11" s="1" t="s">
        <v>19</v>
      </c>
      <c r="F11" s="3">
        <v>500000000</v>
      </c>
      <c r="G11" s="4" t="str">
        <f>G10</f>
        <v>FAFEF</v>
      </c>
      <c r="H11" s="3">
        <v>0</v>
      </c>
      <c r="I11" s="12">
        <v>25000000.02</v>
      </c>
      <c r="J11" s="9">
        <f t="shared" si="0"/>
        <v>2.3608635383720263E-2</v>
      </c>
    </row>
    <row r="12" spans="1:13" ht="30" x14ac:dyDescent="0.25">
      <c r="A12" s="1" t="s">
        <v>27</v>
      </c>
      <c r="B12" s="4">
        <v>60</v>
      </c>
      <c r="C12" s="1" t="s">
        <v>35</v>
      </c>
      <c r="D12" s="2" t="s">
        <v>28</v>
      </c>
      <c r="E12" s="1" t="s">
        <v>19</v>
      </c>
      <c r="F12" s="3">
        <v>644000000</v>
      </c>
      <c r="G12" s="4" t="s">
        <v>13</v>
      </c>
      <c r="H12" s="3">
        <v>0</v>
      </c>
      <c r="I12" s="12">
        <v>96599999.969999999</v>
      </c>
      <c r="J12" s="9">
        <f t="shared" si="0"/>
        <v>9.1223767021385724E-2</v>
      </c>
    </row>
    <row r="13" spans="1:13" ht="30" x14ac:dyDescent="0.25">
      <c r="A13" s="1" t="s">
        <v>27</v>
      </c>
      <c r="B13" s="4">
        <v>60</v>
      </c>
      <c r="C13" s="1" t="s">
        <v>36</v>
      </c>
      <c r="D13" s="2" t="s">
        <v>28</v>
      </c>
      <c r="E13" s="1" t="s">
        <v>20</v>
      </c>
      <c r="F13" s="3">
        <v>500000000</v>
      </c>
      <c r="G13" s="4" t="str">
        <f>G12</f>
        <v>FAFEF</v>
      </c>
      <c r="H13" s="3">
        <v>0</v>
      </c>
      <c r="I13" s="12">
        <v>74999999.969999999</v>
      </c>
      <c r="J13" s="9">
        <f t="shared" si="0"/>
        <v>7.0825906066169703E-2</v>
      </c>
    </row>
    <row r="14" spans="1:13" ht="30" x14ac:dyDescent="0.25">
      <c r="A14" s="1" t="s">
        <v>27</v>
      </c>
      <c r="B14" s="4">
        <v>120</v>
      </c>
      <c r="C14" s="1" t="s">
        <v>21</v>
      </c>
      <c r="D14" s="2" t="s">
        <v>28</v>
      </c>
      <c r="E14" s="1" t="s">
        <v>22</v>
      </c>
      <c r="F14" s="3">
        <v>200000000</v>
      </c>
      <c r="G14" s="4" t="s">
        <v>13</v>
      </c>
      <c r="H14" s="3">
        <v>0</v>
      </c>
      <c r="I14" s="12">
        <v>14999994</v>
      </c>
      <c r="J14" s="9">
        <f t="shared" si="0"/>
        <v>1.4165175552827527E-2</v>
      </c>
    </row>
    <row r="15" spans="1:13" ht="30" x14ac:dyDescent="0.25">
      <c r="A15" s="1" t="s">
        <v>27</v>
      </c>
      <c r="B15" s="4">
        <v>60</v>
      </c>
      <c r="C15" s="1" t="s">
        <v>37</v>
      </c>
      <c r="D15" s="2" t="s">
        <v>28</v>
      </c>
      <c r="E15" s="1" t="s">
        <v>22</v>
      </c>
      <c r="F15" s="3">
        <v>185950160</v>
      </c>
      <c r="G15" s="4" t="str">
        <f>G13</f>
        <v>FAFEF</v>
      </c>
      <c r="H15" s="3">
        <v>0</v>
      </c>
      <c r="I15" s="12">
        <v>27892521</v>
      </c>
      <c r="J15" s="9">
        <f t="shared" si="0"/>
        <v>2.6340174307798281E-2</v>
      </c>
    </row>
    <row r="16" spans="1:13" x14ac:dyDescent="0.25">
      <c r="A16" s="13" t="s">
        <v>45</v>
      </c>
      <c r="B16" s="14"/>
      <c r="C16" s="10"/>
      <c r="D16" s="10"/>
      <c r="E16" s="10"/>
      <c r="F16" s="10"/>
      <c r="G16" s="10"/>
      <c r="H16" s="10"/>
      <c r="I16" s="13"/>
      <c r="J16" s="10"/>
    </row>
    <row r="17" spans="1:9" x14ac:dyDescent="0.25">
      <c r="A17" s="13" t="s">
        <v>49</v>
      </c>
    </row>
    <row r="19" spans="1:9" x14ac:dyDescent="0.25">
      <c r="A19" s="10"/>
      <c r="B19" s="23"/>
      <c r="I19" s="24"/>
    </row>
    <row r="20" spans="1:9" x14ac:dyDescent="0.25">
      <c r="A20" s="10"/>
      <c r="B20" s="30"/>
    </row>
    <row r="21" spans="1:9" x14ac:dyDescent="0.25">
      <c r="A21" s="10"/>
      <c r="B21" s="30"/>
      <c r="H21" s="40"/>
    </row>
    <row r="22" spans="1:9" x14ac:dyDescent="0.25">
      <c r="A22" s="10"/>
      <c r="B22" s="30"/>
      <c r="C22" s="18"/>
      <c r="D22" s="19"/>
      <c r="E22" s="18"/>
    </row>
    <row r="23" spans="1:9" x14ac:dyDescent="0.25">
      <c r="A23" s="10"/>
      <c r="B23" s="10"/>
      <c r="D23" s="20"/>
      <c r="E23" s="20"/>
    </row>
    <row r="24" spans="1:9" x14ac:dyDescent="0.25">
      <c r="A24" s="10"/>
      <c r="B24" s="10"/>
    </row>
    <row r="25" spans="1:9" ht="54" customHeight="1" x14ac:dyDescent="0.25">
      <c r="A25" s="48"/>
      <c r="B25" s="48"/>
    </row>
    <row r="28" spans="1:9" x14ac:dyDescent="0.25">
      <c r="A28" s="35"/>
      <c r="B28" s="39"/>
      <c r="C28" s="39"/>
    </row>
    <row r="29" spans="1:9" x14ac:dyDescent="0.25">
      <c r="A29" s="38"/>
      <c r="B29" s="30"/>
      <c r="C29" s="30"/>
    </row>
    <row r="30" spans="1:9" x14ac:dyDescent="0.25">
      <c r="A30" s="35"/>
      <c r="B30" s="30"/>
      <c r="C30" s="30"/>
    </row>
    <row r="31" spans="1:9" x14ac:dyDescent="0.25">
      <c r="A31" s="35"/>
      <c r="B31" s="36"/>
      <c r="C31" s="36"/>
    </row>
    <row r="32" spans="1:9" x14ac:dyDescent="0.25">
      <c r="A32" s="47"/>
      <c r="B32" s="47"/>
      <c r="C32" s="47"/>
    </row>
    <row r="33" spans="1:4" x14ac:dyDescent="0.25">
      <c r="A33" s="10"/>
      <c r="B33" s="10"/>
      <c r="C33" s="10"/>
    </row>
    <row r="34" spans="1:4" x14ac:dyDescent="0.25">
      <c r="A34" s="10"/>
      <c r="B34" s="10"/>
      <c r="C34" s="10"/>
    </row>
    <row r="35" spans="1:4" x14ac:dyDescent="0.25">
      <c r="A35" s="10"/>
      <c r="B35" s="39"/>
      <c r="C35" s="39"/>
    </row>
    <row r="36" spans="1:4" x14ac:dyDescent="0.25">
      <c r="A36" s="35"/>
      <c r="B36" s="30"/>
      <c r="C36" s="37"/>
      <c r="D36" s="22"/>
    </row>
    <row r="37" spans="1:4" x14ac:dyDescent="0.25">
      <c r="A37" s="35"/>
      <c r="B37" s="30"/>
      <c r="C37" s="30"/>
    </row>
    <row r="38" spans="1:4" x14ac:dyDescent="0.25">
      <c r="A38" s="35"/>
      <c r="B38" s="34"/>
      <c r="C38" s="34"/>
    </row>
    <row r="39" spans="1:4" x14ac:dyDescent="0.25">
      <c r="A39" s="49"/>
      <c r="B39" s="49"/>
      <c r="C39" s="49"/>
    </row>
    <row r="40" spans="1:4" x14ac:dyDescent="0.25">
      <c r="A40" s="10"/>
      <c r="B40" s="10"/>
      <c r="C40" s="10"/>
    </row>
    <row r="41" spans="1:4" x14ac:dyDescent="0.25">
      <c r="A41" s="10"/>
      <c r="B41" s="10"/>
      <c r="C41" s="10"/>
    </row>
    <row r="42" spans="1:4" x14ac:dyDescent="0.25">
      <c r="A42" s="10"/>
      <c r="B42" s="10"/>
      <c r="C42" s="10"/>
    </row>
  </sheetData>
  <mergeCells count="15">
    <mergeCell ref="A32:C32"/>
    <mergeCell ref="A25:B25"/>
    <mergeCell ref="A39:C39"/>
    <mergeCell ref="A1:J1"/>
    <mergeCell ref="A2:J2"/>
    <mergeCell ref="A3:J3"/>
    <mergeCell ref="I4:J4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70866141732283472" right="0.70866141732283472" top="0.74803149606299213" bottom="0.74803149606299213" header="0.31496062992125984" footer="0.31496062992125984"/>
  <pageSetup paperSize="122" scale="71" fitToHeight="0" orientation="landscape" r:id="rId1"/>
  <rowBreaks count="1" manualBreakCount="1">
    <brk id="1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workbookViewId="0">
      <selection activeCell="C10" sqref="C10"/>
    </sheetView>
  </sheetViews>
  <sheetFormatPr baseColWidth="10" defaultRowHeight="15" x14ac:dyDescent="0.25"/>
  <cols>
    <col min="1" max="1" width="15.140625" customWidth="1"/>
    <col min="2" max="2" width="51.7109375" bestFit="1" customWidth="1"/>
    <col min="3" max="5" width="15.140625" bestFit="1" customWidth="1"/>
    <col min="6" max="6" width="15.140625" customWidth="1"/>
    <col min="7" max="7" width="16.85546875" bestFit="1" customWidth="1"/>
  </cols>
  <sheetData>
    <row r="1" spans="2:7" x14ac:dyDescent="0.25">
      <c r="B1" s="63" t="s">
        <v>0</v>
      </c>
      <c r="C1" s="63"/>
    </row>
    <row r="2" spans="2:7" ht="45.75" customHeight="1" x14ac:dyDescent="0.25">
      <c r="B2" s="64" t="s">
        <v>38</v>
      </c>
      <c r="C2" s="64"/>
    </row>
    <row r="3" spans="2:7" x14ac:dyDescent="0.25">
      <c r="B3" s="63" t="s">
        <v>39</v>
      </c>
      <c r="C3" s="63"/>
    </row>
    <row r="4" spans="2:7" x14ac:dyDescent="0.25">
      <c r="B4" s="27"/>
      <c r="C4" s="27"/>
    </row>
    <row r="5" spans="2:7" x14ac:dyDescent="0.25">
      <c r="B5" s="28"/>
      <c r="C5" s="29"/>
    </row>
    <row r="6" spans="2:7" x14ac:dyDescent="0.25">
      <c r="B6" s="1" t="s">
        <v>46</v>
      </c>
      <c r="C6" s="11">
        <v>4825394444.5799999</v>
      </c>
      <c r="E6" s="18"/>
    </row>
    <row r="7" spans="2:7" x14ac:dyDescent="0.25">
      <c r="B7" s="1" t="s">
        <v>50</v>
      </c>
      <c r="C7" s="11">
        <v>239371925.03</v>
      </c>
      <c r="E7" s="15"/>
    </row>
    <row r="8" spans="2:7" x14ac:dyDescent="0.25">
      <c r="B8" s="1" t="s">
        <v>51</v>
      </c>
      <c r="C8" s="11">
        <v>246137471.35999998</v>
      </c>
      <c r="D8" s="18"/>
      <c r="E8" s="18"/>
    </row>
    <row r="9" spans="2:7" s="46" customFormat="1" x14ac:dyDescent="0.25">
      <c r="B9" s="1" t="s">
        <v>52</v>
      </c>
      <c r="C9" s="11">
        <v>259386732.09386173</v>
      </c>
      <c r="D9" s="18"/>
      <c r="F9" s="15"/>
    </row>
    <row r="10" spans="2:7" x14ac:dyDescent="0.25">
      <c r="B10" s="1" t="s">
        <v>34</v>
      </c>
      <c r="C10" s="11">
        <v>5164029168.7000008</v>
      </c>
      <c r="D10" s="18"/>
      <c r="E10" s="18"/>
      <c r="F10" s="18"/>
    </row>
    <row r="11" spans="2:7" x14ac:dyDescent="0.25">
      <c r="B11" s="1" t="s">
        <v>23</v>
      </c>
      <c r="C11" s="1"/>
      <c r="D11" s="18"/>
      <c r="E11" s="18"/>
      <c r="F11" s="18"/>
      <c r="G11" s="15"/>
    </row>
    <row r="12" spans="2:7" x14ac:dyDescent="0.25">
      <c r="B12" s="1" t="s">
        <v>44</v>
      </c>
      <c r="C12" s="1"/>
      <c r="E12" s="18"/>
      <c r="G12" s="15"/>
    </row>
    <row r="13" spans="2:7" ht="60" customHeight="1" x14ac:dyDescent="0.25">
      <c r="B13" s="65" t="s">
        <v>54</v>
      </c>
      <c r="C13" s="65"/>
    </row>
  </sheetData>
  <mergeCells count="4">
    <mergeCell ref="B1:C1"/>
    <mergeCell ref="B2:C2"/>
    <mergeCell ref="B3:C3"/>
    <mergeCell ref="B13:C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"/>
  <sheetViews>
    <sheetView tabSelected="1" workbookViewId="0">
      <selection activeCell="D10" sqref="D10"/>
    </sheetView>
  </sheetViews>
  <sheetFormatPr baseColWidth="10" defaultRowHeight="15" x14ac:dyDescent="0.25"/>
  <cols>
    <col min="1" max="1" width="15.85546875" customWidth="1"/>
    <col min="2" max="2" width="33.85546875" customWidth="1"/>
    <col min="3" max="3" width="21.7109375" customWidth="1"/>
    <col min="4" max="4" width="20.85546875" customWidth="1"/>
  </cols>
  <sheetData>
    <row r="1" spans="2:4" x14ac:dyDescent="0.25">
      <c r="B1" s="66" t="s">
        <v>0</v>
      </c>
      <c r="C1" s="66"/>
      <c r="D1" s="66"/>
    </row>
    <row r="2" spans="2:4" x14ac:dyDescent="0.25">
      <c r="B2" s="67" t="s">
        <v>40</v>
      </c>
      <c r="C2" s="67"/>
      <c r="D2" s="67"/>
    </row>
    <row r="3" spans="2:4" x14ac:dyDescent="0.25">
      <c r="B3" s="67" t="s">
        <v>41</v>
      </c>
      <c r="C3" s="67"/>
      <c r="D3" s="67"/>
    </row>
    <row r="4" spans="2:4" ht="30" x14ac:dyDescent="0.25">
      <c r="B4" s="31"/>
      <c r="C4" s="32" t="s">
        <v>42</v>
      </c>
      <c r="D4" s="32" t="s">
        <v>48</v>
      </c>
    </row>
    <row r="5" spans="2:4" x14ac:dyDescent="0.25">
      <c r="B5" s="6" t="s">
        <v>26</v>
      </c>
      <c r="C5" s="11">
        <v>557382285000</v>
      </c>
      <c r="D5" s="11">
        <v>557382285000</v>
      </c>
    </row>
    <row r="6" spans="2:4" x14ac:dyDescent="0.25">
      <c r="B6" s="5" t="s">
        <v>24</v>
      </c>
      <c r="C6" s="11">
        <v>4825394444.5799999</v>
      </c>
      <c r="D6" s="11">
        <v>5164029168.7000008</v>
      </c>
    </row>
    <row r="7" spans="2:4" x14ac:dyDescent="0.25">
      <c r="B7" s="5" t="s">
        <v>25</v>
      </c>
      <c r="C7" s="8">
        <f>C6/C5</f>
        <v>8.65724400369129E-3</v>
      </c>
      <c r="D7" s="8">
        <f>D6/D5</f>
        <v>9.2647888310623313E-3</v>
      </c>
    </row>
    <row r="8" spans="2:4" x14ac:dyDescent="0.25">
      <c r="B8" s="47" t="s">
        <v>55</v>
      </c>
      <c r="C8" s="47"/>
      <c r="D8" s="47"/>
    </row>
  </sheetData>
  <mergeCells count="4">
    <mergeCell ref="B1:D1"/>
    <mergeCell ref="B2:D2"/>
    <mergeCell ref="B3:D3"/>
    <mergeCell ref="B8:D8"/>
  </mergeCells>
  <pageMargins left="0.7" right="0.7" top="0.75" bottom="0.75" header="0.3" footer="0.3"/>
  <pageSetup scale="9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workbookViewId="0">
      <selection activeCell="D6" sqref="D6"/>
    </sheetView>
  </sheetViews>
  <sheetFormatPr baseColWidth="10" defaultRowHeight="15" x14ac:dyDescent="0.25"/>
  <cols>
    <col min="1" max="1" width="14.42578125" customWidth="1"/>
    <col min="2" max="2" width="32.42578125" customWidth="1"/>
    <col min="3" max="3" width="16.28515625" bestFit="1" customWidth="1"/>
    <col min="4" max="4" width="17" bestFit="1" customWidth="1"/>
  </cols>
  <sheetData>
    <row r="1" spans="2:4" x14ac:dyDescent="0.25">
      <c r="B1" s="67" t="s">
        <v>0</v>
      </c>
      <c r="C1" s="67"/>
      <c r="D1" s="67"/>
    </row>
    <row r="2" spans="2:4" x14ac:dyDescent="0.25">
      <c r="B2" s="67" t="s">
        <v>43</v>
      </c>
      <c r="C2" s="67"/>
      <c r="D2" s="67"/>
    </row>
    <row r="3" spans="2:4" x14ac:dyDescent="0.25">
      <c r="B3" s="67" t="s">
        <v>39</v>
      </c>
      <c r="C3" s="67"/>
      <c r="D3" s="67"/>
    </row>
    <row r="4" spans="2:4" ht="45" x14ac:dyDescent="0.25">
      <c r="B4" s="33"/>
      <c r="C4" s="32" t="s">
        <v>42</v>
      </c>
      <c r="D4" s="32" t="s">
        <v>48</v>
      </c>
    </row>
    <row r="5" spans="2:4" x14ac:dyDescent="0.25">
      <c r="B5" s="5" t="s">
        <v>30</v>
      </c>
      <c r="C5" s="11">
        <v>17024380201.879999</v>
      </c>
      <c r="D5" s="11">
        <v>13679741997.870001</v>
      </c>
    </row>
    <row r="6" spans="2:4" x14ac:dyDescent="0.25">
      <c r="B6" s="5" t="s">
        <v>29</v>
      </c>
      <c r="C6" s="11">
        <v>4825394444.5799999</v>
      </c>
      <c r="D6" s="11">
        <v>5164029168.7000008</v>
      </c>
    </row>
    <row r="7" spans="2:4" x14ac:dyDescent="0.25">
      <c r="B7" s="5" t="s">
        <v>25</v>
      </c>
      <c r="C7" s="7">
        <f>C6/C5</f>
        <v>0.28344024201522078</v>
      </c>
      <c r="D7" s="7">
        <f>D6/D5</f>
        <v>0.37749463180694959</v>
      </c>
    </row>
    <row r="8" spans="2:4" ht="30.75" customHeight="1" x14ac:dyDescent="0.25">
      <c r="B8" s="68" t="s">
        <v>53</v>
      </c>
      <c r="C8" s="68"/>
      <c r="D8" s="68"/>
    </row>
  </sheetData>
  <mergeCells count="4">
    <mergeCell ref="B1:D1"/>
    <mergeCell ref="B2:D2"/>
    <mergeCell ref="B3:D3"/>
    <mergeCell ref="B8:D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Lorena Medina Meave</cp:lastModifiedBy>
  <cp:lastPrinted>2016-07-14T17:31:22Z</cp:lastPrinted>
  <dcterms:created xsi:type="dcterms:W3CDTF">2013-06-27T14:25:26Z</dcterms:created>
  <dcterms:modified xsi:type="dcterms:W3CDTF">2016-10-14T17:33:23Z</dcterms:modified>
</cp:coreProperties>
</file>