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45" windowWidth="18375" windowHeight="7410"/>
  </bookViews>
  <sheets>
    <sheet name="CUADRO FINAL II TRIM 2015" sheetId="1" r:id="rId1"/>
  </sheets>
  <definedNames>
    <definedName name="_xlnm.Print_Area" localSheetId="0">'CUADRO FINAL II TRIM 2015'!$B$1:$K$32</definedName>
    <definedName name="SAPBEXrevision" hidden="1">13</definedName>
    <definedName name="SAPBEXsysID" hidden="1">"BW1"</definedName>
    <definedName name="SAPBEXwbID" localSheetId="0" hidden="1">"49H8MM0GB3WR1FR05NWBBHBQP"</definedName>
    <definedName name="SAPBEXwbID" hidden="1">"4Y1CY9WHI19PHZ2HBPW6LNQ9K"</definedName>
    <definedName name="_xlnm.Print_Titles" localSheetId="0">'CUADRO FINAL II TRIM 2015'!$1:$3</definedName>
    <definedName name="WORKBOOK_SAPBEXq0001" comment="DP_4">"DP_4"</definedName>
  </definedNames>
  <calcPr calcId="145621"/>
</workbook>
</file>

<file path=xl/calcChain.xml><?xml version="1.0" encoding="utf-8"?>
<calcChain xmlns="http://schemas.openxmlformats.org/spreadsheetml/2006/main">
  <c r="K32" i="1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F13"/>
  <c r="K13" s="1"/>
  <c r="F12"/>
  <c r="K12" s="1"/>
  <c r="K11"/>
  <c r="K10"/>
  <c r="F9"/>
  <c r="K9" s="1"/>
  <c r="K8"/>
  <c r="K7"/>
  <c r="K6"/>
  <c r="K5"/>
  <c r="K4"/>
</calcChain>
</file>

<file path=xl/sharedStrings.xml><?xml version="1.0" encoding="utf-8"?>
<sst xmlns="http://schemas.openxmlformats.org/spreadsheetml/2006/main" count="160" uniqueCount="73">
  <si>
    <t>Gobierno del Estado de Guanajuato
Formato de Programas con recursos concurrente por orden de gobierno
Periodo (Al Trimestre 02 del año 2015)</t>
  </si>
  <si>
    <t xml:space="preserve">Nombre del Programa                                                                                                           a      </t>
  </si>
  <si>
    <t>Federal</t>
  </si>
  <si>
    <t>Estatal</t>
  </si>
  <si>
    <t>Municipal</t>
  </si>
  <si>
    <t>Otros</t>
  </si>
  <si>
    <t>Monto Total j=c+e+g+i</t>
  </si>
  <si>
    <t>Dependencia/Entidad                     b</t>
  </si>
  <si>
    <t>Aportación (Monto)                             c</t>
  </si>
  <si>
    <t>Dependencia/Entidad                     d</t>
  </si>
  <si>
    <t>Aportación (Monto)                             e</t>
  </si>
  <si>
    <t>Dependencia/Entidad                     f</t>
  </si>
  <si>
    <t>Aportación (Monto)                             g</t>
  </si>
  <si>
    <t>Dependencia/Entidad                     h</t>
  </si>
  <si>
    <t>Aportación (Monto)                             i</t>
  </si>
  <si>
    <r>
      <t xml:space="preserve">Fondo de Infraestructura Deportiva </t>
    </r>
    <r>
      <rPr>
        <b/>
        <sz val="10"/>
        <color theme="1"/>
        <rFont val="Arial"/>
        <family val="2"/>
      </rPr>
      <t>(FINDE)</t>
    </r>
  </si>
  <si>
    <r>
      <t xml:space="preserve">Secretaría de Hacienda y Credito Público </t>
    </r>
    <r>
      <rPr>
        <b/>
        <sz val="10"/>
        <color theme="1"/>
        <rFont val="Arial"/>
        <family val="2"/>
      </rPr>
      <t>(SHCP).</t>
    </r>
  </si>
  <si>
    <t>CODE</t>
  </si>
  <si>
    <t>Fondo de Cultura</t>
  </si>
  <si>
    <t>INSTITUTO ESTATAL DE LA CULTURA</t>
  </si>
  <si>
    <r>
      <t>Fondo de Pavimentación y Desarrollo Municipal</t>
    </r>
    <r>
      <rPr>
        <b/>
        <sz val="10"/>
        <color theme="1"/>
        <rFont val="Arial"/>
        <family val="2"/>
      </rPr>
      <t xml:space="preserve"> (FOPADEM)</t>
    </r>
  </si>
  <si>
    <t>SEDESHU
SEG
CODE
SOP</t>
  </si>
  <si>
    <t>Contingencias Economicas Inversión</t>
  </si>
  <si>
    <t>SEDESHU
SEG
PGJ
SOP
CEAG</t>
  </si>
  <si>
    <t>Programa Agua Limpia</t>
  </si>
  <si>
    <r>
      <t xml:space="preserve">Comisión Nacional del Agua </t>
    </r>
    <r>
      <rPr>
        <b/>
        <sz val="10"/>
        <rFont val="Arial"/>
        <family val="2"/>
      </rPr>
      <t>(CONAGUA)</t>
    </r>
  </si>
  <si>
    <t>CEAG</t>
  </si>
  <si>
    <r>
      <t>Programa de Agua Potable, Alcantarillado y Saneamiento en Zonas Urbanas</t>
    </r>
    <r>
      <rPr>
        <b/>
        <sz val="10"/>
        <color theme="1"/>
        <rFont val="Arial"/>
        <family val="2"/>
      </rPr>
      <t xml:space="preserve"> (APAZU)</t>
    </r>
  </si>
  <si>
    <r>
      <t xml:space="preserve">Consejo Técnico de Aguas Golfo Norte </t>
    </r>
    <r>
      <rPr>
        <b/>
        <sz val="10"/>
        <color theme="1"/>
        <rFont val="Arial"/>
        <family val="2"/>
      </rPr>
      <t>(Cotas)</t>
    </r>
  </si>
  <si>
    <r>
      <t>Consejo Técnico de Aguas Lerma Santiago</t>
    </r>
    <r>
      <rPr>
        <b/>
        <sz val="10"/>
        <color theme="1"/>
        <rFont val="Arial"/>
        <family val="2"/>
      </rPr>
      <t xml:space="preserve"> (Cotas)</t>
    </r>
  </si>
  <si>
    <r>
      <t>Programa para la Sustentabilidad de los Servicios de Agua Potable y Saneamiento en Comunidades Rurales</t>
    </r>
    <r>
      <rPr>
        <b/>
        <sz val="10"/>
        <color theme="1"/>
        <rFont val="Arial"/>
        <family val="2"/>
      </rPr>
      <t xml:space="preserve"> (PROSSAPYS)</t>
    </r>
  </si>
  <si>
    <r>
      <t>Programa de Tratamiento de Aguas Residuales</t>
    </r>
    <r>
      <rPr>
        <b/>
        <sz val="10"/>
        <color theme="1"/>
        <rFont val="Arial"/>
        <family val="2"/>
      </rPr>
      <t xml:space="preserve"> (PROTAR)</t>
    </r>
  </si>
  <si>
    <r>
      <t xml:space="preserve">Programa de Infraestructura Indígena </t>
    </r>
    <r>
      <rPr>
        <b/>
        <sz val="10"/>
        <color theme="1"/>
        <rFont val="Arial"/>
        <family val="2"/>
      </rPr>
      <t>(PROII)</t>
    </r>
  </si>
  <si>
    <r>
      <t xml:space="preserve">Comisión Nacional para el Desarrollo de Pueblos Indigenas </t>
    </r>
    <r>
      <rPr>
        <b/>
        <sz val="10"/>
        <rFont val="Arial"/>
        <family val="2"/>
      </rPr>
      <t>(CNDI)</t>
    </r>
  </si>
  <si>
    <t>SEDESHU</t>
  </si>
  <si>
    <t>Municipios de: Apaseo el Alto, Comonfort, Dolores Hidalgo CIN, San Miguel Allende, Tierra Blanca y Victoria.</t>
  </si>
  <si>
    <t>Seguro Popular 2015</t>
  </si>
  <si>
    <r>
      <t xml:space="preserve">Secretaria de Salud </t>
    </r>
    <r>
      <rPr>
        <b/>
        <sz val="10"/>
        <color theme="1"/>
        <rFont val="Arial"/>
        <family val="2"/>
      </rPr>
      <t>(SS)</t>
    </r>
  </si>
  <si>
    <t>ISAPEG</t>
  </si>
  <si>
    <t>AFASPE 2015</t>
  </si>
  <si>
    <t>COFEPRIS 2015</t>
  </si>
  <si>
    <t>Seguro Médico Siglo XXI, Cap. Adicional 2015</t>
  </si>
  <si>
    <t>Gasto de Operación CECYTEG</t>
  </si>
  <si>
    <r>
      <t xml:space="preserve">Secretaría de Educación Pública </t>
    </r>
    <r>
      <rPr>
        <b/>
        <sz val="10"/>
        <color theme="1"/>
        <rFont val="Arial"/>
        <family val="2"/>
      </rPr>
      <t>(SEP)</t>
    </r>
  </si>
  <si>
    <t>CECYTEG</t>
  </si>
  <si>
    <t>Gasto de Operación IECA</t>
  </si>
  <si>
    <t>IECA</t>
  </si>
  <si>
    <t>Gasto de Operación Universidad de Guanajuato</t>
  </si>
  <si>
    <t>U de GTO</t>
  </si>
  <si>
    <t>Escuelas de Excelencia 2015</t>
  </si>
  <si>
    <t>SEG</t>
  </si>
  <si>
    <t>INAEBA 2015</t>
  </si>
  <si>
    <t>INAEBA</t>
  </si>
  <si>
    <t>TELEBACHILLER 15</t>
  </si>
  <si>
    <t>UVEG</t>
  </si>
  <si>
    <t>Apoyo al Empleo 2015</t>
  </si>
  <si>
    <r>
      <t xml:space="preserve">Secretaria del Trabajo y Previsión Social </t>
    </r>
    <r>
      <rPr>
        <b/>
        <sz val="10"/>
        <color theme="1"/>
        <rFont val="Arial"/>
        <family val="2"/>
      </rPr>
      <t>(STPS)</t>
    </r>
  </si>
  <si>
    <t>SEDES</t>
  </si>
  <si>
    <t>Seguro Agricola 2015</t>
  </si>
  <si>
    <t>SAGARPA</t>
  </si>
  <si>
    <t>SDAYR</t>
  </si>
  <si>
    <t>SUBSEMUN 15</t>
  </si>
  <si>
    <r>
      <t xml:space="preserve">Secretaria de Gobernación </t>
    </r>
    <r>
      <rPr>
        <b/>
        <sz val="10"/>
        <color theme="1"/>
        <rFont val="Arial"/>
        <family val="2"/>
      </rPr>
      <t>(SG)</t>
    </r>
  </si>
  <si>
    <t>Secretaria de Gobierno</t>
  </si>
  <si>
    <t>Incendios Forestales 2015</t>
  </si>
  <si>
    <t>PROFIS 2015</t>
  </si>
  <si>
    <t>Auditoria Superior de la Federación</t>
  </si>
  <si>
    <t>Poder Legislativo</t>
  </si>
  <si>
    <t>Zona Metropolitana de Pénjamo-La Piedad</t>
  </si>
  <si>
    <t xml:space="preserve">Contingencia Económica 2015 </t>
  </si>
  <si>
    <t>(FOCORI) Fondo Compensación Repecos e Intermedio</t>
  </si>
  <si>
    <t>SFIA</t>
  </si>
  <si>
    <t>-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</si>
</sst>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8"/>
      <name val="Arial"/>
      <family val="2"/>
    </font>
    <font>
      <b/>
      <sz val="9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b/>
      <sz val="11"/>
      <color theme="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15"/>
        <bgColor indexed="13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3">
    <xf numFmtId="0" fontId="0" fillId="0" borderId="0"/>
    <xf numFmtId="43" fontId="6" fillId="0" borderId="0" applyFont="0" applyFill="0" applyBorder="0" applyAlignment="0" applyProtection="0"/>
    <xf numFmtId="0" fontId="2" fillId="0" borderId="0"/>
    <xf numFmtId="4" fontId="5" fillId="2" borderId="5" applyNumberFormat="0" applyProtection="0">
      <alignment horizontal="left" vertical="center" wrapText="1"/>
    </xf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4" fontId="8" fillId="3" borderId="6" applyNumberFormat="0" applyProtection="0">
      <alignment horizontal="center" vertical="center" wrapText="1"/>
    </xf>
    <xf numFmtId="4" fontId="9" fillId="4" borderId="6" applyNumberFormat="0" applyProtection="0">
      <alignment vertical="center"/>
    </xf>
    <xf numFmtId="4" fontId="10" fillId="5" borderId="6" applyNumberFormat="0" applyProtection="0">
      <alignment horizontal="center" vertical="center" wrapText="1"/>
    </xf>
    <xf numFmtId="4" fontId="11" fillId="3" borderId="6" applyNumberFormat="0" applyProtection="0">
      <alignment horizontal="left" vertical="center" wrapText="1"/>
    </xf>
    <xf numFmtId="4" fontId="9" fillId="4" borderId="6" applyNumberFormat="0" applyProtection="0">
      <alignment horizontal="left" vertical="center" indent="1"/>
    </xf>
    <xf numFmtId="0" fontId="9" fillId="4" borderId="6" applyNumberFormat="0" applyProtection="0">
      <alignment horizontal="left" vertical="top" indent="1"/>
    </xf>
    <xf numFmtId="4" fontId="12" fillId="6" borderId="0" applyNumberFormat="0" applyProtection="0">
      <alignment horizontal="left" vertical="center" wrapText="1"/>
    </xf>
    <xf numFmtId="4" fontId="9" fillId="7" borderId="0" applyNumberFormat="0" applyProtection="0">
      <alignment horizontal="left" vertical="center" indent="1"/>
    </xf>
    <xf numFmtId="4" fontId="13" fillId="8" borderId="6" applyNumberFormat="0" applyProtection="0">
      <alignment horizontal="right" vertical="center"/>
    </xf>
    <xf numFmtId="4" fontId="13" fillId="9" borderId="6" applyNumberFormat="0" applyProtection="0">
      <alignment horizontal="right" vertical="center"/>
    </xf>
    <xf numFmtId="4" fontId="13" fillId="10" borderId="6" applyNumberFormat="0" applyProtection="0">
      <alignment horizontal="right" vertical="center"/>
    </xf>
    <xf numFmtId="4" fontId="13" fillId="11" borderId="6" applyNumberFormat="0" applyProtection="0">
      <alignment horizontal="right" vertical="center"/>
    </xf>
    <xf numFmtId="4" fontId="13" fillId="12" borderId="6" applyNumberFormat="0" applyProtection="0">
      <alignment horizontal="right" vertical="center"/>
    </xf>
    <xf numFmtId="4" fontId="13" fillId="13" borderId="6" applyNumberFormat="0" applyProtection="0">
      <alignment horizontal="right" vertical="center"/>
    </xf>
    <xf numFmtId="4" fontId="13" fillId="14" borderId="6" applyNumberFormat="0" applyProtection="0">
      <alignment horizontal="right" vertical="center"/>
    </xf>
    <xf numFmtId="4" fontId="13" fillId="15" borderId="6" applyNumberFormat="0" applyProtection="0">
      <alignment horizontal="right" vertical="center"/>
    </xf>
    <xf numFmtId="4" fontId="13" fillId="16" borderId="6" applyNumberFormat="0" applyProtection="0">
      <alignment horizontal="right" vertical="center"/>
    </xf>
    <xf numFmtId="4" fontId="14" fillId="17" borderId="7" applyNumberFormat="0" applyProtection="0">
      <alignment horizontal="left" vertical="center" indent="1"/>
    </xf>
    <xf numFmtId="4" fontId="14" fillId="18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4" fontId="13" fillId="20" borderId="6" applyNumberFormat="0" applyProtection="0">
      <alignment horizontal="right" vertical="center"/>
    </xf>
    <xf numFmtId="4" fontId="6" fillId="0" borderId="0" applyNumberFormat="0" applyProtection="0">
      <alignment horizontal="left" vertical="center" indent="1"/>
    </xf>
    <xf numFmtId="4" fontId="6" fillId="0" borderId="0" applyNumberFormat="0" applyProtection="0">
      <alignment horizontal="left" vertical="center" indent="1"/>
    </xf>
    <xf numFmtId="0" fontId="6" fillId="21" borderId="6" applyNumberFormat="0" applyProtection="0">
      <alignment horizontal="left" vertical="center" indent="1"/>
    </xf>
    <xf numFmtId="0" fontId="6" fillId="21" borderId="6" applyNumberFormat="0" applyProtection="0">
      <alignment horizontal="left" vertical="top" indent="1"/>
    </xf>
    <xf numFmtId="0" fontId="6" fillId="7" borderId="6" applyNumberFormat="0" applyProtection="0">
      <alignment horizontal="left" vertical="center" indent="1"/>
    </xf>
    <xf numFmtId="0" fontId="6" fillId="7" borderId="6" applyNumberFormat="0" applyProtection="0">
      <alignment horizontal="left" vertical="top" indent="1"/>
    </xf>
    <xf numFmtId="0" fontId="6" fillId="22" borderId="6" applyNumberFormat="0" applyProtection="0">
      <alignment horizontal="left" vertical="center" indent="1"/>
    </xf>
    <xf numFmtId="0" fontId="6" fillId="22" borderId="6" applyNumberFormat="0" applyProtection="0">
      <alignment horizontal="left" vertical="top" indent="1"/>
    </xf>
    <xf numFmtId="0" fontId="6" fillId="23" borderId="6" applyNumberFormat="0" applyProtection="0">
      <alignment horizontal="left" vertical="center" indent="1"/>
    </xf>
    <xf numFmtId="0" fontId="6" fillId="23" borderId="6" applyNumberFormat="0" applyProtection="0">
      <alignment horizontal="left" vertical="top" indent="1"/>
    </xf>
    <xf numFmtId="0" fontId="6" fillId="6" borderId="8" applyNumberFormat="0">
      <protection locked="0"/>
    </xf>
    <xf numFmtId="4" fontId="13" fillId="24" borderId="6" applyNumberFormat="0" applyProtection="0">
      <alignment vertical="center"/>
    </xf>
    <xf numFmtId="4" fontId="16" fillId="24" borderId="6" applyNumberFormat="0" applyProtection="0">
      <alignment vertical="center"/>
    </xf>
    <xf numFmtId="4" fontId="15" fillId="20" borderId="9" applyNumberFormat="0" applyProtection="0">
      <alignment horizontal="left" vertical="center" indent="1"/>
    </xf>
    <xf numFmtId="0" fontId="17" fillId="25" borderId="6" applyNumberFormat="0" applyProtection="0">
      <alignment horizontal="left" vertical="top" indent="1"/>
    </xf>
    <xf numFmtId="4" fontId="18" fillId="6" borderId="5" applyNumberFormat="0" applyProtection="0">
      <alignment horizontal="center" vertical="center" wrapText="1"/>
    </xf>
    <xf numFmtId="4" fontId="17" fillId="23" borderId="6" applyNumberFormat="0" applyProtection="0">
      <alignment horizontal="right" vertical="center"/>
    </xf>
    <xf numFmtId="4" fontId="16" fillId="24" borderId="6" applyNumberFormat="0" applyProtection="0">
      <alignment horizontal="center" vertical="center" wrapText="1"/>
    </xf>
    <xf numFmtId="4" fontId="17" fillId="7" borderId="6" applyNumberFormat="0" applyProtection="0">
      <alignment horizontal="left" vertical="center" indent="1"/>
    </xf>
    <xf numFmtId="0" fontId="17" fillId="7" borderId="6" applyNumberFormat="0" applyProtection="0">
      <alignment horizontal="left" vertical="top" indent="1"/>
    </xf>
    <xf numFmtId="4" fontId="19" fillId="0" borderId="0" applyNumberFormat="0" applyProtection="0">
      <alignment horizontal="left" vertical="center" indent="1"/>
    </xf>
    <xf numFmtId="4" fontId="20" fillId="24" borderId="6" applyNumberFormat="0" applyProtection="0">
      <alignment horizontal="right" vertical="center"/>
    </xf>
    <xf numFmtId="0" fontId="21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2" applyFont="1"/>
    <xf numFmtId="0" fontId="3" fillId="0" borderId="0" xfId="2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3" fillId="0" borderId="0" xfId="2" applyFont="1" applyFill="1" applyBorder="1" applyAlignment="1">
      <alignment vertical="center"/>
    </xf>
    <xf numFmtId="0" fontId="6" fillId="0" borderId="0" xfId="3" applyNumberFormat="1" applyFont="1" applyFill="1" applyBorder="1" applyProtection="1">
      <alignment horizontal="left" vertical="center" wrapText="1"/>
      <protection locked="0"/>
    </xf>
    <xf numFmtId="0" fontId="6" fillId="0" borderId="4" xfId="0" applyFont="1" applyFill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left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vertical="center"/>
    </xf>
    <xf numFmtId="4" fontId="3" fillId="0" borderId="0" xfId="2" applyNumberFormat="1" applyFont="1" applyFill="1" applyBorder="1" applyAlignment="1">
      <alignment vertical="center"/>
    </xf>
    <xf numFmtId="0" fontId="3" fillId="0" borderId="0" xfId="2" applyFont="1" applyFill="1"/>
    <xf numFmtId="0" fontId="6" fillId="0" borderId="4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horizontal="center" vertical="center" wrapText="1"/>
    </xf>
    <xf numFmtId="0" fontId="3" fillId="0" borderId="0" xfId="2" applyFont="1" applyFill="1" applyBorder="1"/>
    <xf numFmtId="4" fontId="6" fillId="0" borderId="4" xfId="0" applyNumberFormat="1" applyFont="1" applyFill="1" applyBorder="1" applyAlignment="1">
      <alignment horizontal="right" vertical="center" wrapText="1"/>
    </xf>
    <xf numFmtId="43" fontId="6" fillId="0" borderId="4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left" vertical="center" wrapText="1"/>
    </xf>
    <xf numFmtId="43" fontId="3" fillId="0" borderId="0" xfId="2" applyNumberFormat="1" applyFont="1"/>
    <xf numFmtId="0" fontId="4" fillId="0" borderId="1" xfId="2" applyFont="1" applyBorder="1" applyAlignment="1">
      <alignment horizontal="center" vertical="center" wrapText="1"/>
    </xf>
    <xf numFmtId="0" fontId="22" fillId="26" borderId="8" xfId="0" applyFont="1" applyFill="1" applyBorder="1" applyAlignment="1">
      <alignment horizontal="center" vertical="center" wrapText="1"/>
    </xf>
    <xf numFmtId="0" fontId="22" fillId="26" borderId="8" xfId="0" applyFont="1" applyFill="1" applyBorder="1" applyAlignment="1">
      <alignment horizontal="center" vertical="center" wrapText="1"/>
    </xf>
    <xf numFmtId="0" fontId="22" fillId="26" borderId="2" xfId="0" applyFont="1" applyFill="1" applyBorder="1" applyAlignment="1">
      <alignment horizontal="center" vertical="center" wrapText="1"/>
    </xf>
    <xf numFmtId="0" fontId="22" fillId="26" borderId="3" xfId="0" applyFont="1" applyFill="1" applyBorder="1" applyAlignment="1">
      <alignment horizontal="center" vertical="center" wrapText="1"/>
    </xf>
    <xf numFmtId="0" fontId="22" fillId="26" borderId="10" xfId="0" applyFont="1" applyFill="1" applyBorder="1" applyAlignment="1">
      <alignment horizontal="center" vertical="center" wrapText="1"/>
    </xf>
    <xf numFmtId="0" fontId="22" fillId="26" borderId="11" xfId="0" applyFont="1" applyFill="1" applyBorder="1" applyAlignment="1">
      <alignment horizontal="center" vertical="center" wrapText="1"/>
    </xf>
    <xf numFmtId="43" fontId="0" fillId="0" borderId="8" xfId="1" applyFont="1" applyFill="1" applyBorder="1" applyAlignment="1">
      <alignment horizontal="center" vertical="center" wrapText="1"/>
    </xf>
  </cellXfs>
  <cellStyles count="53">
    <cellStyle name="Euro" xfId="4"/>
    <cellStyle name="Millares" xfId="1" builtinId="3"/>
    <cellStyle name="Millares 2" xfId="5"/>
    <cellStyle name="Millares 2 2" xfId="6"/>
    <cellStyle name="Moneda 2" xfId="7"/>
    <cellStyle name="Normal" xfId="0" builtinId="0"/>
    <cellStyle name="Normal 10" xfId="8"/>
    <cellStyle name="Normal 2" xfId="2"/>
    <cellStyle name="SAPBEXaggData" xfId="9"/>
    <cellStyle name="SAPBEXaggData 2" xfId="10"/>
    <cellStyle name="SAPBEXaggDataEmph" xfId="11"/>
    <cellStyle name="SAPBEXaggItem" xfId="12"/>
    <cellStyle name="SAPBEXaggItem 2" xfId="13"/>
    <cellStyle name="SAPBEXaggItemX" xfId="14"/>
    <cellStyle name="SAPBEXchaText" xfId="15"/>
    <cellStyle name="SAPBEXchaText 2" xfId="16"/>
    <cellStyle name="SAPBEXexcBad7" xfId="17"/>
    <cellStyle name="SAPBEXexcBad8" xfId="18"/>
    <cellStyle name="SAPBEXexcBad9" xfId="19"/>
    <cellStyle name="SAPBEXexcCritical4" xfId="20"/>
    <cellStyle name="SAPBEXexcCritical5" xfId="21"/>
    <cellStyle name="SAPBEXexcCritical6" xfId="22"/>
    <cellStyle name="SAPBEXexcGood1" xfId="23"/>
    <cellStyle name="SAPBEXexcGood2" xfId="24"/>
    <cellStyle name="SAPBEXexcGood3" xfId="25"/>
    <cellStyle name="SAPBEXfilterDrill" xfId="26"/>
    <cellStyle name="SAPBEXfilterItem" xfId="27"/>
    <cellStyle name="SAPBEXfilterText" xfId="28"/>
    <cellStyle name="SAPBEXformats" xfId="29"/>
    <cellStyle name="SAPBEXheaderItem" xfId="30"/>
    <cellStyle name="SAPBEXheaderText" xfId="31"/>
    <cellStyle name="SAPBEXHLevel0" xfId="32"/>
    <cellStyle name="SAPBEXHLevel0X" xfId="33"/>
    <cellStyle name="SAPBEXHLevel1" xfId="34"/>
    <cellStyle name="SAPBEXHLevel1X" xfId="35"/>
    <cellStyle name="SAPBEXHLevel2" xfId="36"/>
    <cellStyle name="SAPBEXHLevel2X" xfId="37"/>
    <cellStyle name="SAPBEXHLevel3" xfId="38"/>
    <cellStyle name="SAPBEXHLevel3X" xfId="39"/>
    <cellStyle name="SAPBEXinputData" xfId="40"/>
    <cellStyle name="SAPBEXresData" xfId="41"/>
    <cellStyle name="SAPBEXresDataEmph" xfId="42"/>
    <cellStyle name="SAPBEXresItem" xfId="43"/>
    <cellStyle name="SAPBEXresItemX" xfId="44"/>
    <cellStyle name="SAPBEXstdData" xfId="45"/>
    <cellStyle name="SAPBEXstdData 2" xfId="46"/>
    <cellStyle name="SAPBEXstdDataEmph" xfId="47"/>
    <cellStyle name="SAPBEXstdItem" xfId="3"/>
    <cellStyle name="SAPBEXstdItem 2" xfId="48"/>
    <cellStyle name="SAPBEXstdItemX" xfId="49"/>
    <cellStyle name="SAPBEXtitle" xfId="50"/>
    <cellStyle name="SAPBEXundefined" xfId="51"/>
    <cellStyle name="Sheet Title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78442</xdr:colOff>
      <xdr:row>0</xdr:row>
      <xdr:rowOff>67236</xdr:rowOff>
    </xdr:from>
    <xdr:to>
      <xdr:col>1</xdr:col>
      <xdr:colOff>896472</xdr:colOff>
      <xdr:row>0</xdr:row>
      <xdr:rowOff>831329</xdr:rowOff>
    </xdr:to>
    <xdr:pic>
      <xdr:nvPicPr>
        <xdr:cNvPr id="2" name="Picture 2" descr="http://t2.gstatic.com/images?q=tbn:ANd9GcSr0toNu9k27zNhjIGDQix7xIVFXfwdW02B4SuD65jhFXbI57z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2560" y="67236"/>
          <a:ext cx="818030" cy="7640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showGridLines="0" tabSelected="1" zoomScale="85" zoomScaleNormal="85" workbookViewId="0">
      <selection activeCell="K10" sqref="K10"/>
    </sheetView>
  </sheetViews>
  <sheetFormatPr baseColWidth="10" defaultColWidth="11.5703125" defaultRowHeight="12.75"/>
  <cols>
    <col min="1" max="1" width="3.28515625" style="1" customWidth="1"/>
    <col min="2" max="2" width="51.7109375" style="1" customWidth="1"/>
    <col min="3" max="3" width="21.5703125" style="1" customWidth="1"/>
    <col min="4" max="4" width="20" style="1" customWidth="1"/>
    <col min="5" max="5" width="21.42578125" style="1" customWidth="1"/>
    <col min="6" max="6" width="17" style="1" bestFit="1" customWidth="1"/>
    <col min="7" max="7" width="21.5703125" style="1" customWidth="1"/>
    <col min="8" max="8" width="13.7109375" style="1" customWidth="1"/>
    <col min="9" max="9" width="21.5703125" style="1" customWidth="1"/>
    <col min="10" max="10" width="13.7109375" style="1" customWidth="1"/>
    <col min="11" max="11" width="18.5703125" style="1" customWidth="1"/>
    <col min="12" max="12" width="15.28515625" style="1" customWidth="1"/>
    <col min="13" max="16384" width="11.5703125" style="1"/>
  </cols>
  <sheetData>
    <row r="1" spans="1:12" ht="72" customHeight="1">
      <c r="B1" s="21" t="s">
        <v>0</v>
      </c>
      <c r="C1" s="21"/>
      <c r="D1" s="21"/>
      <c r="E1" s="21"/>
      <c r="F1" s="21"/>
      <c r="G1" s="21"/>
      <c r="H1" s="21"/>
      <c r="I1" s="21"/>
      <c r="J1" s="21"/>
      <c r="K1" s="21"/>
      <c r="L1" s="2"/>
    </row>
    <row r="2" spans="1:12" s="3" customFormat="1" ht="24" customHeight="1">
      <c r="B2" s="22" t="s">
        <v>1</v>
      </c>
      <c r="C2" s="24" t="s">
        <v>2</v>
      </c>
      <c r="D2" s="25"/>
      <c r="E2" s="22" t="s">
        <v>3</v>
      </c>
      <c r="F2" s="22"/>
      <c r="G2" s="22" t="s">
        <v>4</v>
      </c>
      <c r="H2" s="22"/>
      <c r="I2" s="22" t="s">
        <v>5</v>
      </c>
      <c r="J2" s="22"/>
      <c r="K2" s="26" t="s">
        <v>6</v>
      </c>
      <c r="L2" s="2"/>
    </row>
    <row r="3" spans="1:12" s="3" customFormat="1" ht="45">
      <c r="A3" s="4"/>
      <c r="B3" s="22"/>
      <c r="C3" s="23" t="s">
        <v>7</v>
      </c>
      <c r="D3" s="23" t="s">
        <v>8</v>
      </c>
      <c r="E3" s="23" t="s">
        <v>9</v>
      </c>
      <c r="F3" s="23" t="s">
        <v>10</v>
      </c>
      <c r="G3" s="23" t="s">
        <v>11</v>
      </c>
      <c r="H3" s="23" t="s">
        <v>12</v>
      </c>
      <c r="I3" s="23" t="s">
        <v>13</v>
      </c>
      <c r="J3" s="23" t="s">
        <v>14</v>
      </c>
      <c r="K3" s="27"/>
      <c r="L3" s="2"/>
    </row>
    <row r="4" spans="1:12" s="13" customFormat="1" ht="38.25">
      <c r="A4" s="5"/>
      <c r="B4" s="6" t="s">
        <v>15</v>
      </c>
      <c r="C4" s="7" t="s">
        <v>16</v>
      </c>
      <c r="D4" s="8">
        <v>38224236.939999998</v>
      </c>
      <c r="E4" s="9" t="s">
        <v>17</v>
      </c>
      <c r="F4" s="10">
        <v>0</v>
      </c>
      <c r="G4" s="28" t="s">
        <v>72</v>
      </c>
      <c r="H4" s="10">
        <v>0</v>
      </c>
      <c r="I4" s="28" t="s">
        <v>72</v>
      </c>
      <c r="J4" s="10">
        <v>0</v>
      </c>
      <c r="K4" s="11">
        <f>D4+F4+H4+J4</f>
        <v>38224236.939999998</v>
      </c>
      <c r="L4" s="12"/>
    </row>
    <row r="5" spans="1:12" s="13" customFormat="1" ht="38.25">
      <c r="A5" s="5"/>
      <c r="B5" s="6" t="s">
        <v>18</v>
      </c>
      <c r="C5" s="7" t="s">
        <v>16</v>
      </c>
      <c r="D5" s="11">
        <v>18582057.34</v>
      </c>
      <c r="E5" s="9" t="s">
        <v>19</v>
      </c>
      <c r="F5" s="10">
        <v>0</v>
      </c>
      <c r="G5" s="28" t="s">
        <v>72</v>
      </c>
      <c r="H5" s="10">
        <v>0</v>
      </c>
      <c r="I5" s="28" t="s">
        <v>72</v>
      </c>
      <c r="J5" s="10">
        <v>0</v>
      </c>
      <c r="K5" s="11">
        <f t="shared" ref="K5:K32" si="0">D5+F5+H5+J5</f>
        <v>18582057.34</v>
      </c>
      <c r="L5" s="12"/>
    </row>
    <row r="6" spans="1:12" s="13" customFormat="1" ht="51">
      <c r="A6" s="5"/>
      <c r="B6" s="6" t="s">
        <v>20</v>
      </c>
      <c r="C6" s="7" t="s">
        <v>16</v>
      </c>
      <c r="D6" s="8">
        <v>54297232.829999998</v>
      </c>
      <c r="E6" s="9" t="s">
        <v>21</v>
      </c>
      <c r="F6" s="10">
        <v>0</v>
      </c>
      <c r="G6" s="28" t="s">
        <v>72</v>
      </c>
      <c r="H6" s="10">
        <v>0</v>
      </c>
      <c r="I6" s="28" t="s">
        <v>72</v>
      </c>
      <c r="J6" s="10">
        <v>0</v>
      </c>
      <c r="K6" s="11">
        <f t="shared" si="0"/>
        <v>54297232.829999998</v>
      </c>
      <c r="L6" s="12"/>
    </row>
    <row r="7" spans="1:12" ht="63.75">
      <c r="A7" s="5"/>
      <c r="B7" s="14" t="s">
        <v>22</v>
      </c>
      <c r="C7" s="7" t="s">
        <v>16</v>
      </c>
      <c r="D7" s="8">
        <v>2031925.48</v>
      </c>
      <c r="E7" s="9" t="s">
        <v>23</v>
      </c>
      <c r="F7" s="10">
        <v>0</v>
      </c>
      <c r="G7" s="28" t="s">
        <v>72</v>
      </c>
      <c r="H7" s="10">
        <v>0</v>
      </c>
      <c r="I7" s="28" t="s">
        <v>72</v>
      </c>
      <c r="J7" s="10">
        <v>0</v>
      </c>
      <c r="K7" s="11">
        <f t="shared" si="0"/>
        <v>2031925.48</v>
      </c>
      <c r="L7" s="12"/>
    </row>
    <row r="8" spans="1:12" ht="25.5">
      <c r="A8" s="5"/>
      <c r="B8" s="14" t="s">
        <v>24</v>
      </c>
      <c r="C8" s="7" t="s">
        <v>25</v>
      </c>
      <c r="D8" s="15">
        <v>695481</v>
      </c>
      <c r="E8" s="9" t="s">
        <v>26</v>
      </c>
      <c r="F8" s="10">
        <v>0</v>
      </c>
      <c r="G8" s="28" t="s">
        <v>72</v>
      </c>
      <c r="H8" s="10">
        <v>0</v>
      </c>
      <c r="I8" s="28" t="s">
        <v>72</v>
      </c>
      <c r="J8" s="10">
        <v>0</v>
      </c>
      <c r="K8" s="11">
        <f t="shared" si="0"/>
        <v>695481</v>
      </c>
      <c r="L8" s="12"/>
    </row>
    <row r="9" spans="1:12" ht="25.5">
      <c r="A9" s="16"/>
      <c r="B9" s="14" t="s">
        <v>27</v>
      </c>
      <c r="C9" s="7" t="s">
        <v>25</v>
      </c>
      <c r="D9" s="17">
        <v>59671397</v>
      </c>
      <c r="E9" s="9" t="s">
        <v>26</v>
      </c>
      <c r="F9" s="10">
        <f>1784298.26+2117496.3+2709433.77+1461371.42</f>
        <v>8072599.75</v>
      </c>
      <c r="G9" s="28" t="s">
        <v>72</v>
      </c>
      <c r="H9" s="10">
        <v>0</v>
      </c>
      <c r="I9" s="28" t="s">
        <v>72</v>
      </c>
      <c r="J9" s="10">
        <v>0</v>
      </c>
      <c r="K9" s="11">
        <f t="shared" si="0"/>
        <v>67743996.75</v>
      </c>
    </row>
    <row r="10" spans="1:12" ht="25.5">
      <c r="B10" s="14" t="s">
        <v>28</v>
      </c>
      <c r="C10" s="7" t="s">
        <v>25</v>
      </c>
      <c r="D10" s="15">
        <v>240000</v>
      </c>
      <c r="E10" s="9" t="s">
        <v>26</v>
      </c>
      <c r="F10" s="10">
        <v>0</v>
      </c>
      <c r="G10" s="28" t="s">
        <v>72</v>
      </c>
      <c r="H10" s="10">
        <v>0</v>
      </c>
      <c r="I10" s="28" t="s">
        <v>72</v>
      </c>
      <c r="J10" s="10">
        <v>0</v>
      </c>
      <c r="K10" s="11">
        <f t="shared" si="0"/>
        <v>240000</v>
      </c>
    </row>
    <row r="11" spans="1:12" ht="25.5">
      <c r="B11" s="14" t="s">
        <v>29</v>
      </c>
      <c r="C11" s="7" t="s">
        <v>25</v>
      </c>
      <c r="D11" s="15">
        <v>1440000</v>
      </c>
      <c r="E11" s="9" t="s">
        <v>26</v>
      </c>
      <c r="F11" s="10">
        <v>0</v>
      </c>
      <c r="G11" s="28" t="s">
        <v>72</v>
      </c>
      <c r="H11" s="10">
        <v>0</v>
      </c>
      <c r="I11" s="28" t="s">
        <v>72</v>
      </c>
      <c r="J11" s="10">
        <v>0</v>
      </c>
      <c r="K11" s="11">
        <f t="shared" si="0"/>
        <v>1440000</v>
      </c>
    </row>
    <row r="12" spans="1:12" ht="38.25">
      <c r="B12" s="14" t="s">
        <v>30</v>
      </c>
      <c r="C12" s="7" t="s">
        <v>25</v>
      </c>
      <c r="D12" s="15">
        <v>42979134</v>
      </c>
      <c r="E12" s="9" t="s">
        <v>26</v>
      </c>
      <c r="F12" s="10">
        <f>7104546.12+2740356.47</f>
        <v>9844902.5899999999</v>
      </c>
      <c r="G12" s="28" t="s">
        <v>72</v>
      </c>
      <c r="H12" s="10">
        <v>0</v>
      </c>
      <c r="I12" s="28" t="s">
        <v>72</v>
      </c>
      <c r="J12" s="10">
        <v>0</v>
      </c>
      <c r="K12" s="11">
        <f t="shared" si="0"/>
        <v>52824036.590000004</v>
      </c>
    </row>
    <row r="13" spans="1:12" ht="25.5">
      <c r="B13" s="14" t="s">
        <v>31</v>
      </c>
      <c r="C13" s="7" t="s">
        <v>25</v>
      </c>
      <c r="D13" s="15">
        <v>12660571</v>
      </c>
      <c r="E13" s="9" t="s">
        <v>26</v>
      </c>
      <c r="F13" s="10">
        <f>0+1578436.4</f>
        <v>1578436.4</v>
      </c>
      <c r="G13" s="28" t="s">
        <v>72</v>
      </c>
      <c r="H13" s="10">
        <v>0</v>
      </c>
      <c r="I13" s="28" t="s">
        <v>72</v>
      </c>
      <c r="J13" s="10">
        <v>0</v>
      </c>
      <c r="K13" s="11">
        <f t="shared" si="0"/>
        <v>14239007.4</v>
      </c>
    </row>
    <row r="14" spans="1:12" ht="63.75">
      <c r="B14" s="14" t="s">
        <v>32</v>
      </c>
      <c r="C14" s="7" t="s">
        <v>33</v>
      </c>
      <c r="D14" s="8">
        <v>9922319.2400000002</v>
      </c>
      <c r="E14" s="9" t="s">
        <v>34</v>
      </c>
      <c r="F14" s="8">
        <v>7464302.3399999999</v>
      </c>
      <c r="G14" s="9" t="s">
        <v>35</v>
      </c>
      <c r="H14" s="18">
        <v>4416968.41</v>
      </c>
      <c r="I14" s="28" t="s">
        <v>72</v>
      </c>
      <c r="J14" s="10">
        <v>0</v>
      </c>
      <c r="K14" s="11">
        <f t="shared" si="0"/>
        <v>21803589.989999998</v>
      </c>
    </row>
    <row r="15" spans="1:12" ht="25.5">
      <c r="B15" s="14" t="s">
        <v>36</v>
      </c>
      <c r="C15" s="7" t="s">
        <v>37</v>
      </c>
      <c r="D15" s="8">
        <v>1659468351.6700001</v>
      </c>
      <c r="E15" s="9" t="s">
        <v>38</v>
      </c>
      <c r="F15" s="10">
        <v>0</v>
      </c>
      <c r="G15" s="28" t="s">
        <v>72</v>
      </c>
      <c r="H15" s="10">
        <v>0</v>
      </c>
      <c r="I15" s="28" t="s">
        <v>72</v>
      </c>
      <c r="J15" s="10">
        <v>0</v>
      </c>
      <c r="K15" s="11">
        <f t="shared" si="0"/>
        <v>1659468351.6700001</v>
      </c>
    </row>
    <row r="16" spans="1:12" ht="25.5">
      <c r="B16" s="14" t="s">
        <v>39</v>
      </c>
      <c r="C16" s="7" t="s">
        <v>37</v>
      </c>
      <c r="D16" s="8">
        <v>32145824.440000001</v>
      </c>
      <c r="E16" s="9" t="s">
        <v>38</v>
      </c>
      <c r="F16" s="10">
        <v>0</v>
      </c>
      <c r="G16" s="28" t="s">
        <v>72</v>
      </c>
      <c r="H16" s="10">
        <v>0</v>
      </c>
      <c r="I16" s="28" t="s">
        <v>72</v>
      </c>
      <c r="J16" s="10">
        <v>0</v>
      </c>
      <c r="K16" s="11">
        <f t="shared" si="0"/>
        <v>32145824.440000001</v>
      </c>
    </row>
    <row r="17" spans="2:11" ht="25.5">
      <c r="B17" s="14" t="s">
        <v>40</v>
      </c>
      <c r="C17" s="7" t="s">
        <v>37</v>
      </c>
      <c r="D17" s="8">
        <v>15097324</v>
      </c>
      <c r="E17" s="9" t="s">
        <v>38</v>
      </c>
      <c r="F17" s="10">
        <v>0</v>
      </c>
      <c r="G17" s="28" t="s">
        <v>72</v>
      </c>
      <c r="H17" s="10">
        <v>0</v>
      </c>
      <c r="I17" s="28" t="s">
        <v>72</v>
      </c>
      <c r="J17" s="10">
        <v>0</v>
      </c>
      <c r="K17" s="11">
        <f t="shared" si="0"/>
        <v>15097324</v>
      </c>
    </row>
    <row r="18" spans="2:11" ht="25.5">
      <c r="B18" s="14" t="s">
        <v>41</v>
      </c>
      <c r="C18" s="7" t="s">
        <v>37</v>
      </c>
      <c r="D18" s="8">
        <v>917490</v>
      </c>
      <c r="E18" s="9" t="s">
        <v>38</v>
      </c>
      <c r="F18" s="10">
        <v>0</v>
      </c>
      <c r="G18" s="28" t="s">
        <v>72</v>
      </c>
      <c r="H18" s="10">
        <v>0</v>
      </c>
      <c r="I18" s="28" t="s">
        <v>72</v>
      </c>
      <c r="J18" s="10">
        <v>0</v>
      </c>
      <c r="K18" s="11">
        <f t="shared" si="0"/>
        <v>917490</v>
      </c>
    </row>
    <row r="19" spans="2:11" ht="25.5">
      <c r="B19" s="14" t="s">
        <v>42</v>
      </c>
      <c r="C19" s="7" t="s">
        <v>43</v>
      </c>
      <c r="D19" s="8">
        <v>162675932.56999999</v>
      </c>
      <c r="E19" s="9" t="s">
        <v>44</v>
      </c>
      <c r="F19" s="8">
        <v>135319490.53</v>
      </c>
      <c r="G19" s="28" t="s">
        <v>72</v>
      </c>
      <c r="H19" s="10">
        <v>0</v>
      </c>
      <c r="I19" s="28" t="s">
        <v>72</v>
      </c>
      <c r="J19" s="10">
        <v>0</v>
      </c>
      <c r="K19" s="11">
        <f t="shared" si="0"/>
        <v>297995423.10000002</v>
      </c>
    </row>
    <row r="20" spans="2:11" ht="25.5">
      <c r="B20" s="14" t="s">
        <v>45</v>
      </c>
      <c r="C20" s="7" t="s">
        <v>43</v>
      </c>
      <c r="D20" s="8">
        <v>35060498.170000002</v>
      </c>
      <c r="E20" s="9" t="s">
        <v>46</v>
      </c>
      <c r="F20" s="8">
        <v>31522635.850000001</v>
      </c>
      <c r="G20" s="28" t="s">
        <v>72</v>
      </c>
      <c r="H20" s="10">
        <v>0</v>
      </c>
      <c r="I20" s="28" t="s">
        <v>72</v>
      </c>
      <c r="J20" s="10">
        <v>0</v>
      </c>
      <c r="K20" s="11">
        <f t="shared" si="0"/>
        <v>66583134.020000003</v>
      </c>
    </row>
    <row r="21" spans="2:11" ht="25.5">
      <c r="B21" s="14" t="s">
        <v>47</v>
      </c>
      <c r="C21" s="7" t="s">
        <v>43</v>
      </c>
      <c r="D21" s="8">
        <v>800408000</v>
      </c>
      <c r="E21" s="9" t="s">
        <v>48</v>
      </c>
      <c r="F21" s="8">
        <v>338367333.65999997</v>
      </c>
      <c r="G21" s="28" t="s">
        <v>72</v>
      </c>
      <c r="H21" s="10">
        <v>0</v>
      </c>
      <c r="I21" s="28" t="s">
        <v>72</v>
      </c>
      <c r="J21" s="10">
        <v>0</v>
      </c>
      <c r="K21" s="11">
        <f t="shared" si="0"/>
        <v>1138775333.6599998</v>
      </c>
    </row>
    <row r="22" spans="2:11" ht="25.5">
      <c r="B22" s="14" t="s">
        <v>49</v>
      </c>
      <c r="C22" s="7" t="s">
        <v>43</v>
      </c>
      <c r="D22" s="8">
        <v>247166.54</v>
      </c>
      <c r="E22" s="9" t="s">
        <v>50</v>
      </c>
      <c r="F22" s="8">
        <v>757433.02</v>
      </c>
      <c r="G22" s="28" t="s">
        <v>72</v>
      </c>
      <c r="H22" s="10">
        <v>0</v>
      </c>
      <c r="I22" s="28" t="s">
        <v>72</v>
      </c>
      <c r="J22" s="10">
        <v>0</v>
      </c>
      <c r="K22" s="11">
        <f t="shared" si="0"/>
        <v>1004599.56</v>
      </c>
    </row>
    <row r="23" spans="2:11" ht="25.5">
      <c r="B23" s="14" t="s">
        <v>51</v>
      </c>
      <c r="C23" s="7" t="s">
        <v>43</v>
      </c>
      <c r="D23" s="8">
        <v>10628786.43</v>
      </c>
      <c r="E23" s="9" t="s">
        <v>52</v>
      </c>
      <c r="F23" s="10">
        <v>0</v>
      </c>
      <c r="G23" s="28" t="s">
        <v>72</v>
      </c>
      <c r="H23" s="10">
        <v>0</v>
      </c>
      <c r="I23" s="28" t="s">
        <v>72</v>
      </c>
      <c r="J23" s="10">
        <v>0</v>
      </c>
      <c r="K23" s="11">
        <f t="shared" si="0"/>
        <v>10628786.43</v>
      </c>
    </row>
    <row r="24" spans="2:11" ht="25.5">
      <c r="B24" s="14" t="s">
        <v>53</v>
      </c>
      <c r="C24" s="7" t="s">
        <v>43</v>
      </c>
      <c r="D24" s="8">
        <v>27381948.129999999</v>
      </c>
      <c r="E24" s="9" t="s">
        <v>54</v>
      </c>
      <c r="F24" s="8">
        <v>22831746.439999998</v>
      </c>
      <c r="G24" s="28" t="s">
        <v>72</v>
      </c>
      <c r="H24" s="10">
        <v>0</v>
      </c>
      <c r="I24" s="28" t="s">
        <v>72</v>
      </c>
      <c r="J24" s="10">
        <v>0</v>
      </c>
      <c r="K24" s="11">
        <f t="shared" si="0"/>
        <v>50213694.569999993</v>
      </c>
    </row>
    <row r="25" spans="2:11" ht="25.5">
      <c r="B25" s="14" t="s">
        <v>55</v>
      </c>
      <c r="C25" s="7" t="s">
        <v>56</v>
      </c>
      <c r="D25" s="8">
        <v>2945473.05</v>
      </c>
      <c r="E25" s="9" t="s">
        <v>57</v>
      </c>
      <c r="F25" s="8">
        <v>64310310.579999998</v>
      </c>
      <c r="G25" s="28" t="s">
        <v>72</v>
      </c>
      <c r="H25" s="10">
        <v>0</v>
      </c>
      <c r="I25" s="28" t="s">
        <v>72</v>
      </c>
      <c r="J25" s="10">
        <v>0</v>
      </c>
      <c r="K25" s="11">
        <f t="shared" si="0"/>
        <v>67255783.629999995</v>
      </c>
    </row>
    <row r="26" spans="2:11">
      <c r="B26" s="14" t="s">
        <v>58</v>
      </c>
      <c r="C26" s="7" t="s">
        <v>59</v>
      </c>
      <c r="D26" s="8">
        <v>30795525.879999999</v>
      </c>
      <c r="E26" s="9" t="s">
        <v>60</v>
      </c>
      <c r="F26" s="8">
        <v>4264459.2300000004</v>
      </c>
      <c r="G26" s="28" t="s">
        <v>72</v>
      </c>
      <c r="H26" s="10">
        <v>0</v>
      </c>
      <c r="I26" s="28" t="s">
        <v>72</v>
      </c>
      <c r="J26" s="10">
        <v>0</v>
      </c>
      <c r="K26" s="11">
        <f t="shared" si="0"/>
        <v>35059985.109999999</v>
      </c>
    </row>
    <row r="27" spans="2:11" ht="25.5">
      <c r="B27" s="14" t="s">
        <v>61</v>
      </c>
      <c r="C27" s="7" t="s">
        <v>62</v>
      </c>
      <c r="D27" s="8">
        <v>149188415.43000001</v>
      </c>
      <c r="E27" s="9" t="s">
        <v>63</v>
      </c>
      <c r="F27" s="10">
        <v>0</v>
      </c>
      <c r="G27" s="28" t="s">
        <v>72</v>
      </c>
      <c r="H27" s="10">
        <v>0</v>
      </c>
      <c r="I27" s="28" t="s">
        <v>72</v>
      </c>
      <c r="J27" s="10">
        <v>0</v>
      </c>
      <c r="K27" s="11">
        <f t="shared" si="0"/>
        <v>149188415.43000001</v>
      </c>
    </row>
    <row r="28" spans="2:11">
      <c r="B28" s="14" t="s">
        <v>64</v>
      </c>
      <c r="C28" s="19" t="s">
        <v>59</v>
      </c>
      <c r="D28" s="8">
        <v>204000</v>
      </c>
      <c r="E28" s="9" t="s">
        <v>60</v>
      </c>
      <c r="F28" s="10">
        <v>0</v>
      </c>
      <c r="G28" s="28" t="s">
        <v>72</v>
      </c>
      <c r="H28" s="10">
        <v>0</v>
      </c>
      <c r="I28" s="28" t="s">
        <v>72</v>
      </c>
      <c r="J28" s="10">
        <v>0</v>
      </c>
      <c r="K28" s="11">
        <f t="shared" si="0"/>
        <v>204000</v>
      </c>
    </row>
    <row r="29" spans="2:11" ht="25.5">
      <c r="B29" s="14" t="s">
        <v>65</v>
      </c>
      <c r="C29" s="7" t="s">
        <v>66</v>
      </c>
      <c r="D29" s="8">
        <v>1327970</v>
      </c>
      <c r="E29" s="9" t="s">
        <v>67</v>
      </c>
      <c r="F29" s="10">
        <v>0</v>
      </c>
      <c r="G29" s="28" t="s">
        <v>72</v>
      </c>
      <c r="H29" s="10">
        <v>0</v>
      </c>
      <c r="I29" s="28" t="s">
        <v>72</v>
      </c>
      <c r="J29" s="10">
        <v>0</v>
      </c>
      <c r="K29" s="11">
        <f t="shared" si="0"/>
        <v>1327970</v>
      </c>
    </row>
    <row r="30" spans="2:11" ht="38.25">
      <c r="B30" s="14" t="s">
        <v>68</v>
      </c>
      <c r="C30" s="7" t="s">
        <v>16</v>
      </c>
      <c r="D30" s="8">
        <v>4392142</v>
      </c>
      <c r="E30" s="9" t="s">
        <v>34</v>
      </c>
      <c r="F30" s="10">
        <v>0</v>
      </c>
      <c r="G30" s="28" t="s">
        <v>72</v>
      </c>
      <c r="H30" s="10">
        <v>0</v>
      </c>
      <c r="I30" s="28" t="s">
        <v>72</v>
      </c>
      <c r="J30" s="10">
        <v>0</v>
      </c>
      <c r="K30" s="11">
        <f t="shared" si="0"/>
        <v>4392142</v>
      </c>
    </row>
    <row r="31" spans="2:11" ht="38.25">
      <c r="B31" s="14" t="s">
        <v>69</v>
      </c>
      <c r="C31" s="7" t="s">
        <v>16</v>
      </c>
      <c r="D31" s="8">
        <v>90066001.920000002</v>
      </c>
      <c r="E31" s="9" t="s">
        <v>60</v>
      </c>
      <c r="F31" s="10">
        <v>0</v>
      </c>
      <c r="G31" s="28" t="s">
        <v>72</v>
      </c>
      <c r="H31" s="10">
        <v>0</v>
      </c>
      <c r="I31" s="28" t="s">
        <v>72</v>
      </c>
      <c r="J31" s="10">
        <v>0</v>
      </c>
      <c r="K31" s="11">
        <f t="shared" si="0"/>
        <v>90066001.920000002</v>
      </c>
    </row>
    <row r="32" spans="2:11" ht="38.25">
      <c r="B32" s="14" t="s">
        <v>70</v>
      </c>
      <c r="C32" s="7" t="s">
        <v>16</v>
      </c>
      <c r="D32" s="8">
        <v>31238010.48</v>
      </c>
      <c r="E32" s="9" t="s">
        <v>71</v>
      </c>
      <c r="F32" s="10">
        <v>0</v>
      </c>
      <c r="G32" s="28" t="s">
        <v>72</v>
      </c>
      <c r="H32" s="10">
        <v>0</v>
      </c>
      <c r="I32" s="28" t="s">
        <v>72</v>
      </c>
      <c r="J32" s="10">
        <v>0</v>
      </c>
      <c r="K32" s="11">
        <f t="shared" si="0"/>
        <v>31238010.48</v>
      </c>
    </row>
    <row r="34" spans="4:11">
      <c r="D34" s="20"/>
      <c r="F34" s="20"/>
      <c r="H34" s="20"/>
      <c r="J34" s="20"/>
      <c r="K34" s="20"/>
    </row>
    <row r="35" spans="4:11">
      <c r="F35" s="20"/>
      <c r="K35" s="20"/>
    </row>
    <row r="36" spans="4:11">
      <c r="F36" s="20"/>
    </row>
  </sheetData>
  <protectedRanges>
    <protectedRange password="8E18" sqref="D10:D14 D7:D8" name="RangoRamiro_3_1_1" securityDescriptor="O:WDG:WDD:(A;;CC;;;S-1-5-21-7246633-1062868252-1957997476-3632)"/>
    <protectedRange password="FB5F" sqref="D10:D14 D7:D8" name="RangoGraciela_3_1_1" securityDescriptor="O:WDG:WDD:(A;;CC;;;S-1-5-21-7246633-1062868252-1957997476-3743)"/>
  </protectedRanges>
  <mergeCells count="7">
    <mergeCell ref="B1:K1"/>
    <mergeCell ref="B2:B3"/>
    <mergeCell ref="C2:D2"/>
    <mergeCell ref="E2:F2"/>
    <mergeCell ref="G2:H2"/>
    <mergeCell ref="I2:J2"/>
    <mergeCell ref="K2:K3"/>
  </mergeCells>
  <printOptions horizontalCentered="1"/>
  <pageMargins left="0.11811023622047245" right="0.11811023622047245" top="0.55118110236220474" bottom="0.55118110236220474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FINAL II TRIM 2015</vt:lpstr>
      <vt:lpstr>'CUADRO FINAL II TRIM 2015'!Área_de_impresión</vt:lpstr>
      <vt:lpstr>'CUADRO FINAL II TRIM 2015'!Títulos_a_imprimir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DGCG</cp:lastModifiedBy>
  <dcterms:created xsi:type="dcterms:W3CDTF">2015-07-22T20:59:37Z</dcterms:created>
  <dcterms:modified xsi:type="dcterms:W3CDTF">2015-07-27T20:11:07Z</dcterms:modified>
</cp:coreProperties>
</file>