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540" windowWidth="17400" windowHeight="616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'1'!$A$1:$J$17</definedName>
  </definedNames>
  <calcPr calcId="145621"/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12" i="5"/>
  <c r="J13" i="5"/>
  <c r="J14" i="5"/>
  <c r="J15" i="5"/>
  <c r="J6" i="5"/>
  <c r="D7" i="8" l="1"/>
  <c r="C7" i="8"/>
  <c r="D7" i="7"/>
  <c r="C7" i="7"/>
  <c r="G13" i="5" l="1"/>
  <c r="G15" i="5" s="1"/>
  <c r="G11" i="5"/>
</calcChain>
</file>

<file path=xl/sharedStrings.xml><?xml version="1.0" encoding="utf-8"?>
<sst xmlns="http://schemas.openxmlformats.org/spreadsheetml/2006/main" count="91" uniqueCount="55">
  <si>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</si>
  <si>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</si>
  <si>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</si>
  <si>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</si>
  <si>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</si>
  <si>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</si>
  <si>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</si>
  <si>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</si>
  <si>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</si>
  <si>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</si>
  <si>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</si>
  <si>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</si>
  <si>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</si>
  <si>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</si>
  <si>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TIIE + 1.0</t>
  </si>
  <si>
    <t>Banco del Bajío</t>
  </si>
  <si>
    <t>TIIE + 0.3</t>
  </si>
  <si>
    <t>BBVA Bancomer</t>
  </si>
  <si>
    <t>TIIE + 1.6</t>
  </si>
  <si>
    <t>Banamex</t>
  </si>
  <si>
    <t>Scotiabank Inverlat</t>
  </si>
  <si>
    <t>TIIE + 1.06</t>
  </si>
  <si>
    <t>HSBC</t>
  </si>
  <si>
    <t>(-)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</si>
  <si>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</si>
  <si>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</si>
  <si>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</si>
  <si>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</si>
  <si>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</si>
  <si>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</si>
  <si>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</si>
  <si>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</si>
  <si>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</si>
  <si>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</si>
  <si>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r>
      <t>Deuda Pública Bruta Total descontando la amortización</t>
    </r>
    <r>
      <rPr>
        <b/>
        <sz val="11"/>
        <color theme="1"/>
        <rFont val="Calibri"/>
        <family val="2"/>
        <scheme val="minor"/>
      </rPr>
      <t>*</t>
    </r>
  </si>
  <si>
    <t>TIIE + 0.43</t>
  </si>
  <si>
    <t>TIIE + 0.5</t>
  </si>
  <si>
    <t>TIIE + 0.84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</si>
  <si>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</si>
  <si>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>(Cifras en pesos)</t>
  </si>
  <si>
    <t>Comparativo de la Relación Deuda Pública Bruta Total a Producto Interno Bruto</t>
  </si>
  <si>
    <t>(Cifras pesos)</t>
  </si>
  <si>
    <t>Al 31 de diciembre de 2015</t>
  </si>
  <si>
    <t>Comparativo de la Relación Deuda Pública Bruta Total a Ingresos Propios</t>
  </si>
  <si>
    <t>Deuda Pública Bruta Total descontando la amortización 2</t>
  </si>
  <si>
    <t>El PIB estatal es a precios de 2008, cifras preliminares de 2014. www.inegi.org.mx</t>
  </si>
  <si>
    <t xml:space="preserve">En 2016 únicamente se paga capital con FAFEF. </t>
  </si>
  <si>
    <t>Deuda Pública Bruta Total al 31 de diciembre de 2015</t>
  </si>
  <si>
    <t>Al 30 de Junio de 2016</t>
  </si>
  <si>
    <t>(-) Amortización al 30 de junio</t>
  </si>
  <si>
    <t>*La diferencia entre la Deuda Pública Bruta Total y el Saldo de la Deuda Pública al 30 de junio de 2016 es por la cantidad $614,232.00 correspondiente a la revaluación en el valor de la UDI y a la disposición de nueva deuda por $382,279,934.79</t>
  </si>
  <si>
    <t>Al 30 de junio de 2016</t>
  </si>
  <si>
    <t>El importe por concepto de FAFEF fue consultado en la PEI el 14 de julio de 2016 y tiene un registro al 30 de junio de 2016 de $704,613,525.59</t>
  </si>
  <si>
    <t>Los ingresos propios fueron consultados en la PEI el 14 de julio de 2016.</t>
  </si>
  <si>
    <t>(-) Amortización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</si>
</sst>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7" fontId="3" fillId="0" borderId="0"/>
    <xf numFmtId="43" fontId="7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3" fontId="0" fillId="0" borderId="0" xfId="3" applyFont="1"/>
    <xf numFmtId="164" fontId="0" fillId="0" borderId="0" xfId="2" applyNumberFormat="1" applyFont="1"/>
    <xf numFmtId="0" fontId="0" fillId="0" borderId="1" xfId="0" applyBorder="1" applyAlignment="1">
      <alignment horizontal="left" wrapText="1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Fill="1"/>
    <xf numFmtId="4" fontId="4" fillId="0" borderId="0" xfId="0" applyNumberFormat="1" applyFont="1"/>
    <xf numFmtId="4" fontId="0" fillId="0" borderId="0" xfId="0" applyNumberFormat="1" applyFill="1"/>
    <xf numFmtId="0" fontId="2" fillId="0" borderId="0" xfId="0" applyFont="1" applyBorder="1" applyAlignment="1">
      <alignment horizontal="center"/>
    </xf>
    <xf numFmtId="44" fontId="0" fillId="0" borderId="0" xfId="0" applyNumberFormat="1" applyFill="1"/>
    <xf numFmtId="43" fontId="0" fillId="0" borderId="1" xfId="3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0" fillId="0" borderId="0" xfId="1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44" fontId="0" fillId="0" borderId="0" xfId="0" applyNumberFormat="1"/>
    <xf numFmtId="0" fontId="8" fillId="0" borderId="0" xfId="0" applyFont="1"/>
    <xf numFmtId="4" fontId="8" fillId="0" borderId="0" xfId="0" applyNumberFormat="1" applyFont="1"/>
    <xf numFmtId="43" fontId="8" fillId="0" borderId="0" xfId="3" applyFont="1"/>
    <xf numFmtId="2" fontId="0" fillId="0" borderId="0" xfId="0" applyNumberFormat="1" applyFill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wrapText="1"/>
    </xf>
  </cellXfs>
  <cellStyles count="12">
    <cellStyle name="=C:\WINNT\SYSTEM32\COMMAND.COM" xfId="9"/>
    <cellStyle name="Millares" xfId="3" builtinId="3"/>
    <cellStyle name="Millares 2" xfId="5"/>
    <cellStyle name="Millares 2 10" xfId="7"/>
    <cellStyle name="Millares 2 2" xfId="10"/>
    <cellStyle name="Moneda" xfId="1" builtinId="4"/>
    <cellStyle name="Normal" xfId="0" builtinId="0"/>
    <cellStyle name="Normal 2" xfId="4"/>
    <cellStyle name="Normal 2 10" xfId="6"/>
    <cellStyle name="Normal 2 2" xfId="11"/>
    <cellStyle name="Normal 9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123825</xdr:rowOff>
    </xdr:from>
    <xdr:to>
      <xdr:col>1</xdr:col>
      <xdr:colOff>277250</xdr:colOff>
      <xdr:row>2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123825"/>
          <a:ext cx="5915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885824</xdr:colOff>
      <xdr:row>1</xdr:row>
      <xdr:rowOff>528266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28575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1000124</xdr:colOff>
      <xdr:row>3</xdr:row>
      <xdr:rowOff>185366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66675"/>
          <a:ext cx="885824" cy="690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914399</xdr:colOff>
      <xdr:row>3</xdr:row>
      <xdr:rowOff>147266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885824" cy="690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A2" sqref="A2:J2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3.5703125" customWidth="1"/>
    <col min="8" max="8" width="16.28515625" bestFit="1" customWidth="1"/>
    <col min="9" max="9" width="16.28515625" style="21" bestFit="1" customWidth="1"/>
    <col min="10" max="10" width="10.7109375" bestFit="1" customWidth="1"/>
    <col min="12" max="12" width="16.85546875" style="42" bestFit="1" customWidth="1"/>
  </cols>
  <sheetData>
    <row r="1" spans="1:13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1"/>
    </row>
    <row r="2" spans="1:13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4"/>
    </row>
    <row r="3" spans="1:13" x14ac:dyDescent="0.25">
      <c r="A3" s="55" t="s">
        <v>48</v>
      </c>
      <c r="B3" s="56"/>
      <c r="C3" s="56"/>
      <c r="D3" s="56"/>
      <c r="E3" s="56"/>
      <c r="F3" s="56"/>
      <c r="G3" s="56"/>
      <c r="H3" s="56"/>
      <c r="I3" s="56"/>
      <c r="J3" s="57"/>
      <c r="L3" s="43"/>
    </row>
    <row r="4" spans="1:13" ht="56.25" customHeight="1" x14ac:dyDescent="0.25">
      <c r="A4" s="60" t="s">
        <v>2</v>
      </c>
      <c r="B4" s="60" t="s">
        <v>33</v>
      </c>
      <c r="C4" s="60" t="s">
        <v>3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8</v>
      </c>
      <c r="I4" s="58" t="s">
        <v>11</v>
      </c>
      <c r="J4" s="59"/>
    </row>
    <row r="5" spans="1:13" ht="44.2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9</v>
      </c>
      <c r="J5" s="27" t="s">
        <v>10</v>
      </c>
    </row>
    <row r="6" spans="1:13" ht="30" x14ac:dyDescent="0.25">
      <c r="A6" s="1" t="s">
        <v>27</v>
      </c>
      <c r="B6" s="4">
        <v>240</v>
      </c>
      <c r="C6" s="17" t="s">
        <v>31</v>
      </c>
      <c r="D6" s="2" t="s">
        <v>28</v>
      </c>
      <c r="E6" s="1" t="s">
        <v>12</v>
      </c>
      <c r="F6" s="3">
        <v>289037000</v>
      </c>
      <c r="G6" s="4" t="s">
        <v>13</v>
      </c>
      <c r="H6" s="3">
        <v>0</v>
      </c>
      <c r="I6" s="12">
        <v>10626541.01</v>
      </c>
      <c r="J6" s="9">
        <f>I6/$L$6</f>
        <v>1.5081375284560409E-2</v>
      </c>
      <c r="K6" s="16"/>
      <c r="L6" s="22">
        <v>704613525.59000003</v>
      </c>
      <c r="M6" s="45"/>
    </row>
    <row r="7" spans="1:13" ht="30" x14ac:dyDescent="0.25">
      <c r="A7" s="1" t="s">
        <v>27</v>
      </c>
      <c r="B7" s="4">
        <v>216</v>
      </c>
      <c r="C7" s="17" t="s">
        <v>32</v>
      </c>
      <c r="D7" s="2" t="s">
        <v>28</v>
      </c>
      <c r="E7" s="1" t="s">
        <v>12</v>
      </c>
      <c r="F7" s="3">
        <v>1184414400</v>
      </c>
      <c r="G7" s="4" t="s">
        <v>13</v>
      </c>
      <c r="H7" s="3">
        <v>0</v>
      </c>
      <c r="I7" s="12">
        <v>33827282.899999999</v>
      </c>
      <c r="J7" s="9">
        <f t="shared" ref="J7:J15" si="0">I7/$L$6</f>
        <v>4.8008279250210409E-2</v>
      </c>
      <c r="L7" s="44"/>
    </row>
    <row r="8" spans="1:13" ht="30" x14ac:dyDescent="0.25">
      <c r="A8" s="1" t="s">
        <v>27</v>
      </c>
      <c r="B8" s="4">
        <v>180</v>
      </c>
      <c r="C8" s="1" t="s">
        <v>14</v>
      </c>
      <c r="D8" s="2" t="s">
        <v>28</v>
      </c>
      <c r="E8" s="1" t="s">
        <v>15</v>
      </c>
      <c r="F8" s="3">
        <v>232851337.75</v>
      </c>
      <c r="G8" s="4" t="s">
        <v>13</v>
      </c>
      <c r="H8" s="3">
        <v>0</v>
      </c>
      <c r="I8" s="12">
        <v>8477400</v>
      </c>
      <c r="J8" s="9">
        <f t="shared" si="0"/>
        <v>1.2031276284260293E-2</v>
      </c>
      <c r="L8" s="43"/>
    </row>
    <row r="9" spans="1:13" ht="30" x14ac:dyDescent="0.25">
      <c r="A9" s="1" t="s">
        <v>27</v>
      </c>
      <c r="B9" s="4">
        <v>180</v>
      </c>
      <c r="C9" s="1" t="s">
        <v>16</v>
      </c>
      <c r="D9" s="2" t="s">
        <v>28</v>
      </c>
      <c r="E9" s="1" t="s">
        <v>17</v>
      </c>
      <c r="F9" s="3">
        <v>500000000</v>
      </c>
      <c r="G9" s="4" t="s">
        <v>13</v>
      </c>
      <c r="H9" s="3">
        <v>0</v>
      </c>
      <c r="I9" s="26">
        <v>16666200</v>
      </c>
      <c r="J9" s="9">
        <f t="shared" si="0"/>
        <v>2.3652966335048351E-2</v>
      </c>
    </row>
    <row r="10" spans="1:13" ht="30" x14ac:dyDescent="0.25">
      <c r="A10" s="1" t="s">
        <v>27</v>
      </c>
      <c r="B10" s="4">
        <v>180</v>
      </c>
      <c r="C10" s="1" t="s">
        <v>18</v>
      </c>
      <c r="D10" s="2" t="s">
        <v>28</v>
      </c>
      <c r="E10" s="1" t="s">
        <v>17</v>
      </c>
      <c r="F10" s="3">
        <v>1380000000</v>
      </c>
      <c r="G10" s="4" t="s">
        <v>13</v>
      </c>
      <c r="H10" s="3">
        <v>0</v>
      </c>
      <c r="I10" s="12">
        <v>45999900</v>
      </c>
      <c r="J10" s="9">
        <f t="shared" si="0"/>
        <v>6.5283873115382668E-2</v>
      </c>
    </row>
    <row r="11" spans="1:13" ht="30" x14ac:dyDescent="0.25">
      <c r="A11" s="1" t="s">
        <v>27</v>
      </c>
      <c r="B11" s="4">
        <v>180</v>
      </c>
      <c r="C11" s="1" t="s">
        <v>16</v>
      </c>
      <c r="D11" s="2" t="s">
        <v>28</v>
      </c>
      <c r="E11" s="1" t="s">
        <v>19</v>
      </c>
      <c r="F11" s="3">
        <v>500000000</v>
      </c>
      <c r="G11" s="4" t="str">
        <f>G10</f>
        <v>FAFEF</v>
      </c>
      <c r="H11" s="3">
        <v>0</v>
      </c>
      <c r="I11" s="12">
        <v>16666666.679999998</v>
      </c>
      <c r="J11" s="9">
        <f t="shared" si="0"/>
        <v>2.3653628655573078E-2</v>
      </c>
    </row>
    <row r="12" spans="1:13" ht="30" x14ac:dyDescent="0.25">
      <c r="A12" s="1" t="s">
        <v>27</v>
      </c>
      <c r="B12" s="4">
        <v>60</v>
      </c>
      <c r="C12" s="1" t="s">
        <v>35</v>
      </c>
      <c r="D12" s="2" t="s">
        <v>28</v>
      </c>
      <c r="E12" s="1" t="s">
        <v>19</v>
      </c>
      <c r="F12" s="3">
        <v>644000000</v>
      </c>
      <c r="G12" s="4" t="s">
        <v>13</v>
      </c>
      <c r="H12" s="3">
        <v>0</v>
      </c>
      <c r="I12" s="12">
        <v>64399999.979999997</v>
      </c>
      <c r="J12" s="9">
        <f t="shared" si="0"/>
        <v>9.1397621023631928E-2</v>
      </c>
    </row>
    <row r="13" spans="1:13" ht="30" x14ac:dyDescent="0.25">
      <c r="A13" s="1" t="s">
        <v>27</v>
      </c>
      <c r="B13" s="4">
        <v>60</v>
      </c>
      <c r="C13" s="1" t="s">
        <v>36</v>
      </c>
      <c r="D13" s="2" t="s">
        <v>28</v>
      </c>
      <c r="E13" s="1" t="s">
        <v>20</v>
      </c>
      <c r="F13" s="3">
        <v>500000000</v>
      </c>
      <c r="G13" s="4" t="str">
        <f>G12</f>
        <v>FAFEF</v>
      </c>
      <c r="H13" s="3">
        <v>0</v>
      </c>
      <c r="I13" s="12">
        <v>49999999.979999997</v>
      </c>
      <c r="J13" s="9">
        <f t="shared" si="0"/>
        <v>7.0960885881566169E-2</v>
      </c>
    </row>
    <row r="14" spans="1:13" ht="30" x14ac:dyDescent="0.25">
      <c r="A14" s="1" t="s">
        <v>27</v>
      </c>
      <c r="B14" s="4">
        <v>120</v>
      </c>
      <c r="C14" s="1" t="s">
        <v>21</v>
      </c>
      <c r="D14" s="2" t="s">
        <v>28</v>
      </c>
      <c r="E14" s="1" t="s">
        <v>22</v>
      </c>
      <c r="F14" s="3">
        <v>200000000</v>
      </c>
      <c r="G14" s="4" t="s">
        <v>13</v>
      </c>
      <c r="H14" s="3">
        <v>0</v>
      </c>
      <c r="I14" s="12">
        <v>9999996</v>
      </c>
      <c r="J14" s="9">
        <f t="shared" si="0"/>
        <v>1.4192171505119233E-2</v>
      </c>
    </row>
    <row r="15" spans="1:13" ht="30" x14ac:dyDescent="0.25">
      <c r="A15" s="1" t="s">
        <v>27</v>
      </c>
      <c r="B15" s="4">
        <v>60</v>
      </c>
      <c r="C15" s="1" t="s">
        <v>37</v>
      </c>
      <c r="D15" s="2" t="s">
        <v>28</v>
      </c>
      <c r="E15" s="1" t="s">
        <v>22</v>
      </c>
      <c r="F15" s="3">
        <v>185950160</v>
      </c>
      <c r="G15" s="4" t="str">
        <f>G13</f>
        <v>FAFEF</v>
      </c>
      <c r="H15" s="3">
        <v>0</v>
      </c>
      <c r="I15" s="12">
        <v>18595014</v>
      </c>
      <c r="J15" s="9">
        <f t="shared" si="0"/>
        <v>2.6390373338958658E-2</v>
      </c>
    </row>
    <row r="16" spans="1:13" x14ac:dyDescent="0.25">
      <c r="A16" s="13" t="s">
        <v>46</v>
      </c>
      <c r="B16" s="14"/>
      <c r="C16" s="10"/>
      <c r="D16" s="10"/>
      <c r="E16" s="10"/>
      <c r="F16" s="10"/>
      <c r="G16" s="10"/>
      <c r="H16" s="10"/>
      <c r="I16" s="13"/>
      <c r="J16" s="10"/>
    </row>
    <row r="17" spans="1:9" x14ac:dyDescent="0.25">
      <c r="A17" s="13" t="s">
        <v>52</v>
      </c>
    </row>
    <row r="19" spans="1:9" x14ac:dyDescent="0.25">
      <c r="A19" s="10"/>
      <c r="B19" s="24"/>
      <c r="I19" s="25"/>
    </row>
    <row r="20" spans="1:9" x14ac:dyDescent="0.25">
      <c r="A20" s="10"/>
      <c r="B20" s="31"/>
    </row>
    <row r="21" spans="1:9" x14ac:dyDescent="0.25">
      <c r="A21" s="10"/>
      <c r="B21" s="31"/>
      <c r="H21" s="41"/>
    </row>
    <row r="22" spans="1:9" x14ac:dyDescent="0.25">
      <c r="A22" s="10"/>
      <c r="B22" s="31"/>
      <c r="C22" s="18"/>
      <c r="D22" s="19"/>
      <c r="E22" s="18"/>
    </row>
    <row r="23" spans="1:9" x14ac:dyDescent="0.25">
      <c r="A23" s="10"/>
      <c r="B23" s="10"/>
      <c r="D23" s="20"/>
      <c r="E23" s="20"/>
    </row>
    <row r="24" spans="1:9" x14ac:dyDescent="0.25">
      <c r="A24" s="10"/>
      <c r="B24" s="10"/>
    </row>
    <row r="25" spans="1:9" ht="54" customHeight="1" x14ac:dyDescent="0.25">
      <c r="A25" s="47"/>
      <c r="B25" s="47"/>
    </row>
    <row r="28" spans="1:9" x14ac:dyDescent="0.25">
      <c r="A28" s="36"/>
      <c r="B28" s="40"/>
      <c r="C28" s="40"/>
    </row>
    <row r="29" spans="1:9" x14ac:dyDescent="0.25">
      <c r="A29" s="39"/>
      <c r="B29" s="31"/>
      <c r="C29" s="31"/>
    </row>
    <row r="30" spans="1:9" x14ac:dyDescent="0.25">
      <c r="A30" s="36"/>
      <c r="B30" s="31"/>
      <c r="C30" s="31"/>
    </row>
    <row r="31" spans="1:9" x14ac:dyDescent="0.25">
      <c r="A31" s="36"/>
      <c r="B31" s="37"/>
      <c r="C31" s="37"/>
    </row>
    <row r="32" spans="1:9" x14ac:dyDescent="0.25">
      <c r="A32" s="46"/>
      <c r="B32" s="46"/>
      <c r="C32" s="46"/>
    </row>
    <row r="33" spans="1:4" x14ac:dyDescent="0.25">
      <c r="A33" s="10"/>
      <c r="B33" s="10"/>
      <c r="C33" s="10"/>
    </row>
    <row r="34" spans="1:4" x14ac:dyDescent="0.25">
      <c r="A34" s="10"/>
      <c r="B34" s="10"/>
      <c r="C34" s="10"/>
    </row>
    <row r="35" spans="1:4" x14ac:dyDescent="0.25">
      <c r="A35" s="10"/>
      <c r="B35" s="40"/>
      <c r="C35" s="40"/>
    </row>
    <row r="36" spans="1:4" x14ac:dyDescent="0.25">
      <c r="A36" s="36"/>
      <c r="B36" s="31"/>
      <c r="C36" s="38"/>
      <c r="D36" s="23"/>
    </row>
    <row r="37" spans="1:4" x14ac:dyDescent="0.25">
      <c r="A37" s="36"/>
      <c r="B37" s="31"/>
      <c r="C37" s="31"/>
    </row>
    <row r="38" spans="1:4" x14ac:dyDescent="0.25">
      <c r="A38" s="36"/>
      <c r="B38" s="35"/>
      <c r="C38" s="35"/>
    </row>
    <row r="39" spans="1:4" x14ac:dyDescent="0.25">
      <c r="A39" s="48"/>
      <c r="B39" s="48"/>
      <c r="C39" s="48"/>
    </row>
    <row r="40" spans="1:4" x14ac:dyDescent="0.25">
      <c r="A40" s="10"/>
      <c r="B40" s="10"/>
      <c r="C40" s="10"/>
    </row>
    <row r="41" spans="1:4" x14ac:dyDescent="0.25">
      <c r="A41" s="10"/>
      <c r="B41" s="10"/>
      <c r="C41" s="10"/>
    </row>
    <row r="42" spans="1:4" x14ac:dyDescent="0.25">
      <c r="A42" s="10"/>
      <c r="B42" s="10"/>
      <c r="C42" s="10"/>
    </row>
  </sheetData>
  <mergeCells count="15">
    <mergeCell ref="A32:C32"/>
    <mergeCell ref="A25:B25"/>
    <mergeCell ref="A39:C39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paperSize="122" fitToHeight="0" orientation="landscape" r:id="rId1"/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9" sqref="D9"/>
    </sheetView>
  </sheetViews>
  <sheetFormatPr baseColWidth="10" defaultRowHeight="15" x14ac:dyDescent="0.25"/>
  <cols>
    <col min="1" max="1" width="15.140625" customWidth="1"/>
    <col min="2" max="2" width="51.7109375" bestFit="1" customWidth="1"/>
    <col min="3" max="5" width="15.140625" bestFit="1" customWidth="1"/>
    <col min="6" max="6" width="15.140625" customWidth="1"/>
    <col min="7" max="7" width="13.140625" bestFit="1" customWidth="1"/>
  </cols>
  <sheetData>
    <row r="1" spans="2:7" x14ac:dyDescent="0.25">
      <c r="B1" s="62" t="s">
        <v>0</v>
      </c>
      <c r="C1" s="62"/>
    </row>
    <row r="2" spans="2:7" ht="45.75" customHeight="1" x14ac:dyDescent="0.25">
      <c r="B2" s="63" t="s">
        <v>38</v>
      </c>
      <c r="C2" s="63"/>
    </row>
    <row r="3" spans="2:7" x14ac:dyDescent="0.25">
      <c r="B3" s="62" t="s">
        <v>39</v>
      </c>
      <c r="C3" s="62"/>
    </row>
    <row r="4" spans="2:7" x14ac:dyDescent="0.25">
      <c r="B4" s="28"/>
      <c r="C4" s="28"/>
    </row>
    <row r="5" spans="2:7" x14ac:dyDescent="0.25">
      <c r="B5" s="29"/>
      <c r="C5" s="30"/>
    </row>
    <row r="6" spans="2:7" x14ac:dyDescent="0.25">
      <c r="B6" s="1" t="s">
        <v>47</v>
      </c>
      <c r="C6" s="11">
        <v>4825394444.5799999</v>
      </c>
    </row>
    <row r="7" spans="2:7" x14ac:dyDescent="0.25">
      <c r="B7" s="1" t="s">
        <v>54</v>
      </c>
      <c r="C7" s="11">
        <v>239371925.03</v>
      </c>
    </row>
    <row r="8" spans="2:7" x14ac:dyDescent="0.25">
      <c r="B8" s="1" t="s">
        <v>49</v>
      </c>
      <c r="C8" s="11">
        <v>246137471.35999998</v>
      </c>
      <c r="D8" s="18"/>
    </row>
    <row r="9" spans="2:7" x14ac:dyDescent="0.25">
      <c r="B9" s="1" t="s">
        <v>34</v>
      </c>
      <c r="C9" s="11">
        <v>4722779214.96</v>
      </c>
      <c r="D9" s="18"/>
      <c r="E9" s="18"/>
      <c r="F9" s="18"/>
    </row>
    <row r="10" spans="2:7" x14ac:dyDescent="0.25">
      <c r="B10" s="1" t="s">
        <v>23</v>
      </c>
      <c r="C10" s="1"/>
      <c r="D10" s="18"/>
      <c r="E10" s="18"/>
      <c r="F10" s="18"/>
      <c r="G10" s="15"/>
    </row>
    <row r="11" spans="2:7" x14ac:dyDescent="0.25">
      <c r="B11" s="1" t="s">
        <v>44</v>
      </c>
      <c r="C11" s="1"/>
      <c r="E11" s="18"/>
    </row>
    <row r="12" spans="2:7" ht="60" customHeight="1" x14ac:dyDescent="0.25">
      <c r="B12" s="64" t="s">
        <v>50</v>
      </c>
      <c r="C12" s="64"/>
    </row>
  </sheetData>
  <mergeCells count="4">
    <mergeCell ref="B1:C1"/>
    <mergeCell ref="B2:C2"/>
    <mergeCell ref="B3:C3"/>
    <mergeCell ref="B12:C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"/>
  <sheetViews>
    <sheetView workbookViewId="0">
      <selection activeCell="D6" sqref="D6"/>
    </sheetView>
  </sheetViews>
  <sheetFormatPr baseColWidth="10" defaultRowHeight="15" x14ac:dyDescent="0.25"/>
  <cols>
    <col min="1" max="1" width="15.85546875" customWidth="1"/>
    <col min="2" max="2" width="33.85546875" customWidth="1"/>
    <col min="3" max="3" width="21.7109375" customWidth="1"/>
    <col min="4" max="4" width="20.85546875" customWidth="1"/>
  </cols>
  <sheetData>
    <row r="1" spans="2:4" x14ac:dyDescent="0.25">
      <c r="B1" s="65" t="s">
        <v>0</v>
      </c>
      <c r="C1" s="65"/>
      <c r="D1" s="65"/>
    </row>
    <row r="2" spans="2:4" x14ac:dyDescent="0.25">
      <c r="B2" s="66" t="s">
        <v>40</v>
      </c>
      <c r="C2" s="66"/>
      <c r="D2" s="66"/>
    </row>
    <row r="3" spans="2:4" x14ac:dyDescent="0.25">
      <c r="B3" s="66" t="s">
        <v>41</v>
      </c>
      <c r="C3" s="66"/>
      <c r="D3" s="66"/>
    </row>
    <row r="4" spans="2:4" ht="30" x14ac:dyDescent="0.25">
      <c r="B4" s="32"/>
      <c r="C4" s="33" t="s">
        <v>42</v>
      </c>
      <c r="D4" s="33" t="s">
        <v>51</v>
      </c>
    </row>
    <row r="5" spans="2:4" x14ac:dyDescent="0.25">
      <c r="B5" s="6" t="s">
        <v>26</v>
      </c>
      <c r="C5" s="11">
        <v>556446000000</v>
      </c>
      <c r="D5" s="11">
        <v>556446000000</v>
      </c>
    </row>
    <row r="6" spans="2:4" x14ac:dyDescent="0.25">
      <c r="B6" s="5" t="s">
        <v>24</v>
      </c>
      <c r="C6" s="11">
        <v>4825394444.5799999</v>
      </c>
      <c r="D6" s="11">
        <v>4722779214.96</v>
      </c>
    </row>
    <row r="7" spans="2:4" x14ac:dyDescent="0.25">
      <c r="B7" s="5" t="s">
        <v>25</v>
      </c>
      <c r="C7" s="8">
        <f>C6/C5</f>
        <v>8.6718108218587255E-3</v>
      </c>
      <c r="D7" s="8">
        <f>D6/D5</f>
        <v>8.4873989838367067E-3</v>
      </c>
    </row>
    <row r="8" spans="2:4" x14ac:dyDescent="0.25">
      <c r="B8" s="46" t="s">
        <v>45</v>
      </c>
      <c r="C8" s="46"/>
      <c r="D8" s="46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D5" sqref="D5"/>
    </sheetView>
  </sheetViews>
  <sheetFormatPr baseColWidth="10" defaultRowHeight="15" x14ac:dyDescent="0.25"/>
  <cols>
    <col min="1" max="1" width="14.42578125" customWidth="1"/>
    <col min="2" max="2" width="32.42578125" customWidth="1"/>
    <col min="3" max="3" width="16.28515625" bestFit="1" customWidth="1"/>
    <col min="4" max="4" width="17" bestFit="1" customWidth="1"/>
  </cols>
  <sheetData>
    <row r="1" spans="2:4" x14ac:dyDescent="0.25">
      <c r="B1" s="66" t="s">
        <v>0</v>
      </c>
      <c r="C1" s="66"/>
      <c r="D1" s="66"/>
    </row>
    <row r="2" spans="2:4" x14ac:dyDescent="0.25">
      <c r="B2" s="66" t="s">
        <v>43</v>
      </c>
      <c r="C2" s="66"/>
      <c r="D2" s="66"/>
    </row>
    <row r="3" spans="2:4" x14ac:dyDescent="0.25">
      <c r="B3" s="66" t="s">
        <v>39</v>
      </c>
      <c r="C3" s="66"/>
      <c r="D3" s="66"/>
    </row>
    <row r="4" spans="2:4" ht="45" x14ac:dyDescent="0.25">
      <c r="B4" s="34"/>
      <c r="C4" s="33" t="s">
        <v>42</v>
      </c>
      <c r="D4" s="33" t="s">
        <v>51</v>
      </c>
    </row>
    <row r="5" spans="2:4" x14ac:dyDescent="0.25">
      <c r="B5" s="5" t="s">
        <v>30</v>
      </c>
      <c r="C5" s="11">
        <v>17024380201.879999</v>
      </c>
      <c r="D5" s="11">
        <v>11700529408.34</v>
      </c>
    </row>
    <row r="6" spans="2:4" x14ac:dyDescent="0.25">
      <c r="B6" s="5" t="s">
        <v>29</v>
      </c>
      <c r="C6" s="11">
        <v>4825394444.5799999</v>
      </c>
      <c r="D6" s="11">
        <v>4587122608.3199997</v>
      </c>
    </row>
    <row r="7" spans="2:4" x14ac:dyDescent="0.25">
      <c r="B7" s="5" t="s">
        <v>25</v>
      </c>
      <c r="C7" s="7">
        <f>C6/C5</f>
        <v>0.28344024201522078</v>
      </c>
      <c r="D7" s="7">
        <f>D6/D5</f>
        <v>0.39204402196112192</v>
      </c>
    </row>
    <row r="8" spans="2:4" ht="16.5" customHeight="1" x14ac:dyDescent="0.25">
      <c r="B8" s="67" t="s">
        <v>53</v>
      </c>
      <c r="C8" s="67"/>
      <c r="D8" s="67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DGCG</cp:lastModifiedBy>
  <cp:lastPrinted>2016-08-03T17:00:21Z</cp:lastPrinted>
  <dcterms:created xsi:type="dcterms:W3CDTF">2013-06-27T14:25:26Z</dcterms:created>
  <dcterms:modified xsi:type="dcterms:W3CDTF">2016-08-03T17:00:31Z</dcterms:modified>
</cp:coreProperties>
</file>